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2576" tabRatio="697" activeTab="0"/>
  </bookViews>
  <sheets>
    <sheet name="MainMenu" sheetId="1" r:id="rId1"/>
    <sheet name="JournalHeader" sheetId="2" state="hidden" r:id="rId2"/>
    <sheet name="JournalEntry" sheetId="3" r:id="rId3"/>
    <sheet name="JournalOutput" sheetId="4" r:id="rId4"/>
  </sheets>
  <definedNames>
    <definedName name="B_U">'JournalHeader'!$F$31:$F$58</definedName>
    <definedName name="ENTRY">'JournalHeader'!$H$31:$H$34</definedName>
    <definedName name="LEDGERS">'JournalHeader'!$D$31:$D$51</definedName>
    <definedName name="Y_N">'JournalHeader'!$G$31:$G$32</definedName>
  </definedNames>
  <calcPr fullCalcOnLoad="1"/>
</workbook>
</file>

<file path=xl/sharedStrings.xml><?xml version="1.0" encoding="utf-8"?>
<sst xmlns="http://schemas.openxmlformats.org/spreadsheetml/2006/main" count="101" uniqueCount="92">
  <si>
    <t>Journal Output File:</t>
  </si>
  <si>
    <t>Currency:</t>
  </si>
  <si>
    <t>Business Unit</t>
  </si>
  <si>
    <t>Journal ID</t>
  </si>
  <si>
    <t>Journal Date (MMDDYYYY)</t>
  </si>
  <si>
    <t>Ledger Group</t>
  </si>
  <si>
    <t>Default Currency Code</t>
  </si>
  <si>
    <t>Amount</t>
  </si>
  <si>
    <t>Journal Line Ref</t>
  </si>
  <si>
    <t>Journal Line Descr</t>
  </si>
  <si>
    <t>USD</t>
  </si>
  <si>
    <t>BusUnit:</t>
  </si>
  <si>
    <t>Jrnl Line #</t>
  </si>
  <si>
    <t>NEXT</t>
  </si>
  <si>
    <t>Original</t>
  </si>
  <si>
    <t>Adjustment</t>
  </si>
  <si>
    <t>Entry Type</t>
  </si>
  <si>
    <t>Rate Type</t>
  </si>
  <si>
    <t>Rate Type:</t>
  </si>
  <si>
    <t>Ledgers</t>
  </si>
  <si>
    <t>Entry Types</t>
  </si>
  <si>
    <t xml:space="preserve"> 0000001.00000000</t>
  </si>
  <si>
    <t>&lt; == Choose Ledger</t>
  </si>
  <si>
    <t>&lt; Choose Entry Type</t>
  </si>
  <si>
    <t>Description (30 Char)</t>
  </si>
  <si>
    <t>Budget Journal Entry Template</t>
  </si>
  <si>
    <t>Generate Parent? (Y/N)</t>
  </si>
  <si>
    <t>Parent Entry Type</t>
  </si>
  <si>
    <t>Gen Parent</t>
  </si>
  <si>
    <t>BU</t>
  </si>
  <si>
    <t>Jrnl ID</t>
  </si>
  <si>
    <t>Jrnl Date</t>
  </si>
  <si>
    <t>Ledger</t>
  </si>
  <si>
    <t>Descr</t>
  </si>
  <si>
    <t>Curr</t>
  </si>
  <si>
    <t>Rate</t>
  </si>
  <si>
    <t>Curr Date</t>
  </si>
  <si>
    <t>Exch Rate</t>
  </si>
  <si>
    <t>Budget Period</t>
  </si>
  <si>
    <t>Account</t>
  </si>
  <si>
    <t>Fund</t>
  </si>
  <si>
    <t>Deptid</t>
  </si>
  <si>
    <t>Busn Unit</t>
  </si>
  <si>
    <t>UNCCH</t>
  </si>
  <si>
    <t>UNCGA</t>
  </si>
  <si>
    <t>Y/N</t>
  </si>
  <si>
    <t>N</t>
  </si>
  <si>
    <t>CRRNT</t>
  </si>
  <si>
    <t>Transfer Adj</t>
  </si>
  <si>
    <t>Transfer Orig</t>
  </si>
  <si>
    <t>&lt;== Choose Busn Unit</t>
  </si>
  <si>
    <t>Program</t>
  </si>
  <si>
    <t>Y</t>
  </si>
  <si>
    <t>CHASF</t>
  </si>
  <si>
    <t>CHATH</t>
  </si>
  <si>
    <t>CHBOT</t>
  </si>
  <si>
    <t>CHBUS</t>
  </si>
  <si>
    <t>CHCFK</t>
  </si>
  <si>
    <t>CHDAA</t>
  </si>
  <si>
    <t>CHDEN</t>
  </si>
  <si>
    <t>CHEDU</t>
  </si>
  <si>
    <t>CHEXE</t>
  </si>
  <si>
    <t>CHFDN</t>
  </si>
  <si>
    <t>CHGLD</t>
  </si>
  <si>
    <t>CHGLM</t>
  </si>
  <si>
    <t>CHJRN</t>
  </si>
  <si>
    <t>CHLAW</t>
  </si>
  <si>
    <t>CHMBA</t>
  </si>
  <si>
    <t>CHMCF</t>
  </si>
  <si>
    <t>CHMED</t>
  </si>
  <si>
    <t>CHMSF</t>
  </si>
  <si>
    <t>CHNCS</t>
  </si>
  <si>
    <t>CHNRS</t>
  </si>
  <si>
    <t>CHOGV</t>
  </si>
  <si>
    <t>CHPHF</t>
  </si>
  <si>
    <t>CHPRM</t>
  </si>
  <si>
    <t>CHREH</t>
  </si>
  <si>
    <t>CHSSW</t>
  </si>
  <si>
    <t>GTLLC</t>
  </si>
  <si>
    <t>EntryCode</t>
  </si>
  <si>
    <t>GenPar</t>
  </si>
  <si>
    <t>Comment 254</t>
  </si>
  <si>
    <t>Remaining</t>
  </si>
  <si>
    <t>Comment 150</t>
  </si>
  <si>
    <t>Com254</t>
  </si>
  <si>
    <t>Com150</t>
  </si>
  <si>
    <t>Source</t>
  </si>
  <si>
    <r>
      <t xml:space="preserve">Commitment Control - </t>
    </r>
    <r>
      <rPr>
        <b/>
        <sz val="12"/>
        <color indexed="10"/>
        <rFont val="Arial Black"/>
        <family val="2"/>
      </rPr>
      <t>FAST</t>
    </r>
  </si>
  <si>
    <t>FAST</t>
  </si>
  <si>
    <t>FAST_REV</t>
  </si>
  <si>
    <t>CostCode 1</t>
  </si>
  <si>
    <t>c:\temp\KK_FAST.prn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</si>
</sst>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lbertus Extra Bold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B05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Alignment="1" quotePrefix="1">
      <alignment/>
    </xf>
    <xf numFmtId="0" fontId="10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17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3" fillId="33" borderId="14" xfId="0" applyFont="1" applyFill="1" applyBorder="1" applyAlignment="1">
      <alignment/>
    </xf>
    <xf numFmtId="38" fontId="13" fillId="33" borderId="14" xfId="0" applyNumberFormat="1" applyFont="1" applyFill="1" applyBorder="1" applyAlignment="1">
      <alignment horizontal="center"/>
    </xf>
    <xf numFmtId="38" fontId="13" fillId="33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0" fillId="0" borderId="0" xfId="0" applyNumberFormat="1" applyFont="1" applyAlignment="1">
      <alignment/>
    </xf>
    <xf numFmtId="49" fontId="4" fillId="36" borderId="0" xfId="0" applyNumberFormat="1" applyFont="1" applyFill="1" applyAlignment="1" applyProtection="1">
      <alignment horizontal="center" vertical="center" wrapText="1"/>
      <protection locked="0"/>
    </xf>
    <xf numFmtId="49" fontId="4" fillId="37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4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" fontId="0" fillId="0" borderId="0" xfId="42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/>
    </xf>
    <xf numFmtId="49" fontId="4" fillId="36" borderId="0" xfId="0" applyNumberFormat="1" applyFont="1" applyFill="1" applyAlignment="1" applyProtection="1">
      <alignment horizontal="center" vertical="center" wrapText="1"/>
      <protection/>
    </xf>
    <xf numFmtId="0" fontId="51" fillId="8" borderId="2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2" fillId="0" borderId="23" xfId="0" applyFont="1" applyFill="1" applyBorder="1" applyAlignment="1" quotePrefix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ec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showGridLines="0" showRowColHeaders="0" tabSelected="1" zoomScale="120" zoomScaleNormal="120" zoomScalePageLayoutView="0" workbookViewId="0" topLeftCell="A1">
      <selection activeCell="F15" sqref="F15:G20"/>
    </sheetView>
  </sheetViews>
  <sheetFormatPr defaultColWidth="9.140625" defaultRowHeight="12.75"/>
  <cols>
    <col min="2" max="2" width="13.7109375" style="0" customWidth="1"/>
    <col min="4" max="4" width="12.7109375" style="0" customWidth="1"/>
    <col min="6" max="6" width="29.140625" style="0" customWidth="1"/>
    <col min="11" max="11" width="12.71093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/>
    </row>
    <row r="2" spans="1:14" ht="13.5" thickTop="1">
      <c r="A2" s="1"/>
      <c r="B2" s="2"/>
      <c r="C2" s="3"/>
      <c r="D2" s="3"/>
      <c r="E2" s="3"/>
      <c r="F2" s="3"/>
      <c r="G2" s="3"/>
      <c r="H2" s="4"/>
      <c r="I2" s="5"/>
      <c r="J2" s="1"/>
      <c r="K2" s="1"/>
      <c r="L2" s="1"/>
      <c r="M2" s="1"/>
      <c r="N2" s="40"/>
    </row>
    <row r="3" spans="1:14" ht="18">
      <c r="A3" s="1"/>
      <c r="B3" s="5"/>
      <c r="C3" s="54" t="s">
        <v>87</v>
      </c>
      <c r="D3" s="55"/>
      <c r="E3" s="55"/>
      <c r="F3" s="56"/>
      <c r="G3" s="6"/>
      <c r="H3" s="7"/>
      <c r="I3" s="5"/>
      <c r="J3" s="1"/>
      <c r="K3" s="1"/>
      <c r="L3" s="1"/>
      <c r="M3" s="1"/>
      <c r="N3" s="40"/>
    </row>
    <row r="4" spans="1:14" ht="18">
      <c r="A4" s="1"/>
      <c r="B4" s="5"/>
      <c r="C4" s="22" t="s">
        <v>25</v>
      </c>
      <c r="D4" s="11"/>
      <c r="E4" s="11"/>
      <c r="F4" s="11"/>
      <c r="G4" s="6"/>
      <c r="H4" s="7"/>
      <c r="I4" s="5"/>
      <c r="J4" s="1"/>
      <c r="K4" s="1"/>
      <c r="L4" s="1"/>
      <c r="M4" s="1"/>
      <c r="N4" s="40"/>
    </row>
    <row r="5" spans="1:14" ht="12.75">
      <c r="A5" s="1"/>
      <c r="B5" s="5"/>
      <c r="C5" s="6"/>
      <c r="D5" s="6"/>
      <c r="E5" s="6"/>
      <c r="F5" s="6"/>
      <c r="G5" s="6"/>
      <c r="H5" s="7"/>
      <c r="I5" s="5"/>
      <c r="J5" s="1"/>
      <c r="K5" s="1"/>
      <c r="L5" s="1"/>
      <c r="M5" s="1"/>
      <c r="N5" s="40"/>
    </row>
    <row r="6" spans="1:14" ht="12.75">
      <c r="A6" s="1"/>
      <c r="B6" s="5"/>
      <c r="C6" s="6"/>
      <c r="D6" s="6"/>
      <c r="E6" s="6"/>
      <c r="F6" s="6"/>
      <c r="G6" s="6"/>
      <c r="H6" s="7"/>
      <c r="I6" s="5"/>
      <c r="J6" s="1"/>
      <c r="K6" s="1"/>
      <c r="L6" s="1"/>
      <c r="M6" s="1"/>
      <c r="N6" s="40"/>
    </row>
    <row r="7" spans="1:14" ht="12.75">
      <c r="A7" s="1"/>
      <c r="B7" s="5"/>
      <c r="C7" s="6"/>
      <c r="D7" s="6"/>
      <c r="E7" s="6"/>
      <c r="F7" s="6"/>
      <c r="G7" s="6"/>
      <c r="H7" s="7"/>
      <c r="I7" s="5"/>
      <c r="J7" s="1"/>
      <c r="K7" s="1"/>
      <c r="L7" s="1"/>
      <c r="M7" s="1"/>
      <c r="N7" s="40"/>
    </row>
    <row r="8" spans="1:14" ht="12.75">
      <c r="A8" s="1"/>
      <c r="B8" s="5"/>
      <c r="C8" s="6"/>
      <c r="D8" s="6"/>
      <c r="E8" s="6"/>
      <c r="F8" s="6"/>
      <c r="G8" s="6"/>
      <c r="H8" s="7"/>
      <c r="I8" s="5"/>
      <c r="J8" s="1"/>
      <c r="K8" s="1"/>
      <c r="L8" s="1"/>
      <c r="M8" s="1"/>
      <c r="N8" s="40"/>
    </row>
    <row r="9" spans="1:14" ht="12.75">
      <c r="A9" s="1"/>
      <c r="B9" s="5"/>
      <c r="C9" s="6"/>
      <c r="D9" s="6"/>
      <c r="E9" s="6"/>
      <c r="F9" s="6"/>
      <c r="G9" s="6"/>
      <c r="H9" s="7"/>
      <c r="I9" s="5"/>
      <c r="J9" s="1"/>
      <c r="K9" s="1"/>
      <c r="L9" s="1"/>
      <c r="M9" s="1"/>
      <c r="N9" s="40"/>
    </row>
    <row r="10" spans="1:14" ht="12.75">
      <c r="A10" s="1"/>
      <c r="B10" s="5"/>
      <c r="C10" s="6"/>
      <c r="D10" s="6"/>
      <c r="E10" s="6"/>
      <c r="F10" s="6"/>
      <c r="G10" s="6"/>
      <c r="H10" s="7"/>
      <c r="I10" s="5"/>
      <c r="J10" s="1"/>
      <c r="K10" s="1"/>
      <c r="L10" s="1"/>
      <c r="M10" s="1"/>
      <c r="N10" s="40"/>
    </row>
    <row r="11" spans="1:14" ht="13.5" thickBot="1">
      <c r="A11" s="1"/>
      <c r="B11" s="5"/>
      <c r="C11" s="6"/>
      <c r="D11" s="8" t="s">
        <v>0</v>
      </c>
      <c r="E11" s="6"/>
      <c r="F11" s="29" t="s">
        <v>91</v>
      </c>
      <c r="G11" s="6"/>
      <c r="H11" s="7"/>
      <c r="I11" s="5"/>
      <c r="J11" s="1"/>
      <c r="K11" s="1"/>
      <c r="L11" s="1"/>
      <c r="M11" s="1"/>
      <c r="N11" s="40"/>
    </row>
    <row r="12" spans="1:14" ht="13.5" thickTop="1">
      <c r="A12" s="1"/>
      <c r="B12" s="5"/>
      <c r="C12" s="6"/>
      <c r="D12" s="6"/>
      <c r="E12" s="6"/>
      <c r="F12" s="6"/>
      <c r="G12" s="6"/>
      <c r="H12" s="7"/>
      <c r="I12" s="5"/>
      <c r="J12" s="1"/>
      <c r="K12" s="1"/>
      <c r="L12" s="1"/>
      <c r="M12" s="1"/>
      <c r="N12" s="40"/>
    </row>
    <row r="13" spans="1:14" ht="12.75">
      <c r="A13" s="1"/>
      <c r="B13" s="24" t="s">
        <v>43</v>
      </c>
      <c r="C13" s="6"/>
      <c r="D13" s="25" t="s">
        <v>50</v>
      </c>
      <c r="E13" s="6"/>
      <c r="F13" s="6"/>
      <c r="G13" s="6"/>
      <c r="H13" s="7"/>
      <c r="I13" s="5"/>
      <c r="J13" s="1"/>
      <c r="K13" s="1"/>
      <c r="L13" s="1"/>
      <c r="M13" s="1"/>
      <c r="N13" s="40"/>
    </row>
    <row r="14" spans="1:14" ht="12.75">
      <c r="A14" s="1"/>
      <c r="B14" s="5"/>
      <c r="C14" s="6"/>
      <c r="D14" s="6"/>
      <c r="E14" s="6"/>
      <c r="F14" s="35" t="s">
        <v>81</v>
      </c>
      <c r="G14" s="36"/>
      <c r="H14" s="7"/>
      <c r="I14" s="5"/>
      <c r="J14" s="1"/>
      <c r="K14" s="1"/>
      <c r="L14" s="1"/>
      <c r="M14" s="1"/>
      <c r="N14" s="40"/>
    </row>
    <row r="15" spans="1:14" ht="12.75">
      <c r="A15" s="1"/>
      <c r="B15" s="5"/>
      <c r="C15" s="6"/>
      <c r="D15" s="6"/>
      <c r="E15" s="6"/>
      <c r="F15" s="57"/>
      <c r="G15" s="58"/>
      <c r="H15" s="7"/>
      <c r="I15" s="5"/>
      <c r="J15" s="1"/>
      <c r="K15" s="1"/>
      <c r="L15" s="1"/>
      <c r="M15" s="1"/>
      <c r="N15" s="40"/>
    </row>
    <row r="16" spans="1:14" ht="12.75">
      <c r="A16" s="1"/>
      <c r="B16" s="24" t="s">
        <v>88</v>
      </c>
      <c r="C16" s="6"/>
      <c r="D16" s="20" t="s">
        <v>22</v>
      </c>
      <c r="E16" s="6"/>
      <c r="F16" s="59"/>
      <c r="G16" s="60"/>
      <c r="H16" s="7"/>
      <c r="I16" s="5"/>
      <c r="J16" s="1"/>
      <c r="K16" s="1"/>
      <c r="L16" s="1"/>
      <c r="M16" s="1"/>
      <c r="N16" s="40"/>
    </row>
    <row r="17" spans="1:14" ht="12.75">
      <c r="A17" s="1"/>
      <c r="B17" s="5"/>
      <c r="C17" s="6"/>
      <c r="D17" s="6"/>
      <c r="E17" s="6"/>
      <c r="F17" s="59"/>
      <c r="G17" s="60"/>
      <c r="H17" s="7"/>
      <c r="I17" s="5"/>
      <c r="J17" s="1"/>
      <c r="K17" s="1"/>
      <c r="L17" s="1"/>
      <c r="M17" s="1"/>
      <c r="N17" s="40"/>
    </row>
    <row r="18" spans="1:14" ht="12.75">
      <c r="A18" s="1"/>
      <c r="B18" s="5"/>
      <c r="C18" s="6"/>
      <c r="D18" s="6"/>
      <c r="E18" s="6"/>
      <c r="F18" s="59"/>
      <c r="G18" s="60"/>
      <c r="H18" s="7"/>
      <c r="I18" s="5"/>
      <c r="J18" s="1"/>
      <c r="K18" s="1"/>
      <c r="L18" s="1"/>
      <c r="M18" s="1"/>
      <c r="N18" s="40"/>
    </row>
    <row r="19" spans="1:14" ht="12.75">
      <c r="A19" s="1"/>
      <c r="B19" s="24" t="s">
        <v>14</v>
      </c>
      <c r="C19" s="6"/>
      <c r="D19" s="20" t="s">
        <v>23</v>
      </c>
      <c r="E19" s="6"/>
      <c r="F19" s="59"/>
      <c r="G19" s="60"/>
      <c r="H19" s="37" t="s">
        <v>82</v>
      </c>
      <c r="I19" s="5"/>
      <c r="J19" s="1"/>
      <c r="K19" s="1"/>
      <c r="L19" s="1"/>
      <c r="M19" s="1"/>
      <c r="N19" s="40"/>
    </row>
    <row r="20" spans="1:14" ht="12.75">
      <c r="A20" s="1"/>
      <c r="B20" s="5"/>
      <c r="C20" s="6"/>
      <c r="D20" s="6"/>
      <c r="E20" s="6"/>
      <c r="F20" s="61"/>
      <c r="G20" s="62"/>
      <c r="H20" s="38">
        <f>254-LEN(F15)</f>
        <v>254</v>
      </c>
      <c r="I20" s="5"/>
      <c r="J20" s="1"/>
      <c r="K20" s="1"/>
      <c r="L20" s="1"/>
      <c r="M20" s="1"/>
      <c r="N20" s="40"/>
    </row>
    <row r="21" spans="1:14" ht="12.75">
      <c r="A21" s="1"/>
      <c r="B21" s="5"/>
      <c r="C21" s="6"/>
      <c r="D21" s="6"/>
      <c r="E21" s="6"/>
      <c r="F21" s="35" t="s">
        <v>83</v>
      </c>
      <c r="G21" s="36"/>
      <c r="H21" s="7"/>
      <c r="I21" s="5"/>
      <c r="J21" s="1"/>
      <c r="K21" s="1"/>
      <c r="L21" s="1"/>
      <c r="M21" s="1"/>
      <c r="N21" s="40"/>
    </row>
    <row r="22" spans="1:14" ht="12.75">
      <c r="A22" s="1"/>
      <c r="B22" s="5"/>
      <c r="C22" s="6"/>
      <c r="D22" s="6"/>
      <c r="E22" s="6"/>
      <c r="F22" s="63"/>
      <c r="G22" s="58"/>
      <c r="H22" s="7"/>
      <c r="I22" s="5"/>
      <c r="J22" s="1"/>
      <c r="K22" s="1"/>
      <c r="L22" s="1"/>
      <c r="M22" s="1"/>
      <c r="N22" s="40"/>
    </row>
    <row r="23" spans="1:14" ht="12.75">
      <c r="A23" s="1"/>
      <c r="B23" s="5"/>
      <c r="C23" s="6"/>
      <c r="D23" s="20"/>
      <c r="E23" s="6"/>
      <c r="F23" s="59"/>
      <c r="G23" s="60"/>
      <c r="H23" s="37" t="s">
        <v>82</v>
      </c>
      <c r="I23" s="1"/>
      <c r="J23" s="1"/>
      <c r="K23" s="1"/>
      <c r="L23" s="1"/>
      <c r="M23" s="1"/>
      <c r="N23" s="40"/>
    </row>
    <row r="24" spans="1:14" ht="13.5" thickBot="1">
      <c r="A24" s="1"/>
      <c r="B24" s="9"/>
      <c r="C24" s="10"/>
      <c r="D24" s="10"/>
      <c r="E24" s="10"/>
      <c r="F24" s="64"/>
      <c r="G24" s="65"/>
      <c r="H24" s="39">
        <f>150-LEN(F22)</f>
        <v>150</v>
      </c>
      <c r="I24" s="1"/>
      <c r="J24" s="1"/>
      <c r="K24" s="1"/>
      <c r="L24" s="1"/>
      <c r="M24" s="1"/>
      <c r="N24" s="40"/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0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0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0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0"/>
    </row>
    <row r="29" spans="1:14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2" ht="12.75">
      <c r="H32" s="19"/>
    </row>
    <row r="33" spans="3:11" ht="13.5">
      <c r="C33" s="15"/>
      <c r="H33" s="30"/>
      <c r="I33" s="19"/>
      <c r="J33" s="26"/>
      <c r="K33" s="19"/>
    </row>
    <row r="34" spans="3:10" ht="13.5">
      <c r="C34" s="19"/>
      <c r="H34" s="30"/>
      <c r="I34" s="23"/>
      <c r="J34" s="27"/>
    </row>
    <row r="35" spans="3:10" ht="13.5">
      <c r="C35" s="19"/>
      <c r="H35" s="30"/>
      <c r="I35" s="23"/>
      <c r="J35" s="28"/>
    </row>
    <row r="36" spans="3:10" ht="13.5">
      <c r="C36" s="19"/>
      <c r="H36" s="30"/>
      <c r="I36" s="32"/>
      <c r="J36" s="28"/>
    </row>
    <row r="37" spans="3:8" ht="13.5">
      <c r="C37" s="19"/>
      <c r="E37" s="23"/>
      <c r="H37" s="30"/>
    </row>
    <row r="38" ht="13.5">
      <c r="H38" s="31"/>
    </row>
    <row r="39" ht="13.5">
      <c r="H39" s="31"/>
    </row>
    <row r="40" ht="13.5">
      <c r="H40" s="30"/>
    </row>
    <row r="41" ht="13.5">
      <c r="H41" s="30"/>
    </row>
    <row r="42" ht="13.5">
      <c r="H42" s="30"/>
    </row>
    <row r="43" ht="13.5">
      <c r="H43" s="31"/>
    </row>
    <row r="44" ht="13.5">
      <c r="H44" s="31"/>
    </row>
    <row r="49" ht="12.75">
      <c r="C49" s="16"/>
    </row>
  </sheetData>
  <sheetProtection/>
  <mergeCells count="3">
    <mergeCell ref="C3:F3"/>
    <mergeCell ref="F15:G20"/>
    <mergeCell ref="F22:G24"/>
  </mergeCells>
  <dataValidations count="3">
    <dataValidation type="list" allowBlank="1" showErrorMessage="1" promptTitle="Select Budget Ledger" prompt=" " sqref="B16">
      <formula1>LEDGERS</formula1>
    </dataValidation>
    <dataValidation type="list" allowBlank="1" showErrorMessage="1" promptTitle="Enter Budget Entry Type" prompt=" " errorTitle="Not a valid Budget Entry Type" sqref="B19">
      <formula1>ENTRY</formula1>
    </dataValidation>
    <dataValidation type="list" allowBlank="1" showErrorMessage="1" promptTitle="Enter Budget Entry Type" prompt=" " errorTitle="Not a valid Budget Entry Type" sqref="B13">
      <formula1>B_U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23.421875" style="12" bestFit="1" customWidth="1"/>
    <col min="4" max="4" width="16.7109375" style="0" bestFit="1" customWidth="1"/>
    <col min="6" max="8" width="15.421875" style="0" customWidth="1"/>
    <col min="11" max="11" width="18.7109375" style="0" customWidth="1"/>
  </cols>
  <sheetData>
    <row r="1" spans="1:14" ht="12.75">
      <c r="A1" s="13" t="s">
        <v>2</v>
      </c>
      <c r="B1" s="14" t="s">
        <v>3</v>
      </c>
      <c r="C1" s="13" t="s">
        <v>4</v>
      </c>
      <c r="D1" s="14" t="s">
        <v>5</v>
      </c>
      <c r="E1" s="14" t="s">
        <v>16</v>
      </c>
      <c r="F1" s="14" t="s">
        <v>24</v>
      </c>
      <c r="G1" s="14" t="s">
        <v>26</v>
      </c>
      <c r="H1" s="14" t="s">
        <v>27</v>
      </c>
      <c r="I1" s="14" t="s">
        <v>6</v>
      </c>
      <c r="J1" s="14" t="s">
        <v>17</v>
      </c>
      <c r="K1" s="41" t="s">
        <v>84</v>
      </c>
      <c r="L1" s="41" t="s">
        <v>85</v>
      </c>
      <c r="M1" s="14"/>
      <c r="N1" s="14"/>
    </row>
    <row r="2" spans="1:12" ht="12.75">
      <c r="A2" t="str">
        <f>MainMenu!$B$13</f>
        <v>UNCCH</v>
      </c>
      <c r="B2" t="str">
        <f>B4</f>
        <v>NEXT</v>
      </c>
      <c r="D2" t="str">
        <f>MainMenu!$B$16</f>
        <v>FAST</v>
      </c>
      <c r="E2" t="str">
        <f>MainMenu!$B$19</f>
        <v>Original</v>
      </c>
      <c r="G2" t="str">
        <f>G6</f>
        <v>Y</v>
      </c>
      <c r="H2" t="str">
        <f>E2</f>
        <v>Original</v>
      </c>
      <c r="I2" t="str">
        <f>E25</f>
        <v>USD</v>
      </c>
      <c r="J2" t="str">
        <f>E28</f>
        <v>CRRNT</v>
      </c>
      <c r="K2">
        <f>MainMenu!$F$15</f>
        <v>0</v>
      </c>
      <c r="L2">
        <f>MainMenu!$F$22</f>
        <v>0</v>
      </c>
    </row>
    <row r="4" spans="1:8" ht="12.75">
      <c r="A4" s="12"/>
      <c r="B4" t="s">
        <v>13</v>
      </c>
      <c r="D4">
        <v>1</v>
      </c>
      <c r="F4" s="12"/>
      <c r="G4" s="12"/>
      <c r="H4" s="12"/>
    </row>
    <row r="5" spans="1:8" ht="12.75">
      <c r="A5" s="12"/>
      <c r="B5" t="str">
        <f>REPT(" ",254)</f>
        <v>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5" s="12"/>
      <c r="G5" s="12"/>
      <c r="H5" s="12"/>
    </row>
    <row r="6" spans="1:8" ht="12.75">
      <c r="A6" s="12" t="s">
        <v>16</v>
      </c>
      <c r="B6" s="18" t="str">
        <f>LEFT(CONCATENATE(E6,$B$5),1)</f>
        <v>0</v>
      </c>
      <c r="E6">
        <f>VLOOKUP(E2,JournalHeader!H31:I34,2,FALSE)</f>
        <v>0</v>
      </c>
      <c r="F6" s="12"/>
      <c r="G6" t="str">
        <f>VLOOKUP(D2,D31:E51,2,FALSE)</f>
        <v>Y</v>
      </c>
      <c r="H6" s="12"/>
    </row>
    <row r="7" spans="1:8" ht="12.75">
      <c r="A7" s="12" t="s">
        <v>29</v>
      </c>
      <c r="B7" t="str">
        <f>LEFT(CONCATENATE(A2,$B$5),5)</f>
        <v>UNCCH</v>
      </c>
      <c r="F7" s="12"/>
      <c r="G7" s="12"/>
      <c r="H7" s="12"/>
    </row>
    <row r="8" spans="1:8" ht="12.75">
      <c r="A8" s="12" t="s">
        <v>30</v>
      </c>
      <c r="B8" t="str">
        <f>LEFT(CONCATENATE(B2,$B$5),10)</f>
        <v>NEXT      </v>
      </c>
      <c r="F8" s="12"/>
      <c r="G8" s="12"/>
      <c r="H8" s="12"/>
    </row>
    <row r="9" spans="1:8" ht="12.75">
      <c r="A9" s="12" t="s">
        <v>31</v>
      </c>
      <c r="B9" s="18" t="str">
        <f>LEFT(CONCATENATE(C2,$B$5),8)</f>
        <v>        </v>
      </c>
      <c r="F9" s="12"/>
      <c r="G9" s="12"/>
      <c r="H9" s="12"/>
    </row>
    <row r="10" spans="1:8" ht="12.75">
      <c r="A10" s="12" t="s">
        <v>32</v>
      </c>
      <c r="B10" t="str">
        <f>LEFT(CONCATENATE(D2,$B$5),10)</f>
        <v>FAST      </v>
      </c>
      <c r="F10" s="12"/>
      <c r="G10" s="12"/>
      <c r="H10" s="12"/>
    </row>
    <row r="11" spans="1:8" ht="12.75">
      <c r="A11" s="12" t="s">
        <v>33</v>
      </c>
      <c r="B11" t="str">
        <f>LEFT(CONCATENATE(F2,$B$5),30)</f>
        <v>                              </v>
      </c>
      <c r="F11" s="12"/>
      <c r="G11" s="12"/>
      <c r="H11" s="12"/>
    </row>
    <row r="12" spans="1:8" ht="12.75">
      <c r="A12" s="12" t="s">
        <v>34</v>
      </c>
      <c r="B12" t="str">
        <f>LEFT(CONCATENATE(I2,$B$5),3)</f>
        <v>USD</v>
      </c>
      <c r="F12" s="12"/>
      <c r="G12" s="12"/>
      <c r="H12" s="12"/>
    </row>
    <row r="13" spans="1:8" ht="12.75">
      <c r="A13" s="12" t="s">
        <v>35</v>
      </c>
      <c r="B13" t="str">
        <f>LEFT(CONCATENATE(J2,$B$5),5)</f>
        <v>CRRNT</v>
      </c>
      <c r="F13" s="12"/>
      <c r="G13" s="12"/>
      <c r="H13" s="12"/>
    </row>
    <row r="14" spans="1:8" ht="12.75">
      <c r="A14" s="12" t="s">
        <v>36</v>
      </c>
      <c r="B14" s="18" t="str">
        <f>LEFT(CONCATENATE(C2,$B$5),8)</f>
        <v>        </v>
      </c>
      <c r="F14" s="12"/>
      <c r="G14" s="12"/>
      <c r="H14" s="12"/>
    </row>
    <row r="15" spans="1:8" ht="12.75">
      <c r="A15" s="12" t="s">
        <v>37</v>
      </c>
      <c r="B15" s="18" t="s">
        <v>21</v>
      </c>
      <c r="F15" s="12"/>
      <c r="G15" s="12"/>
      <c r="H15" s="12"/>
    </row>
    <row r="16" spans="1:8" ht="12.75">
      <c r="A16" s="12" t="s">
        <v>28</v>
      </c>
      <c r="B16" s="18" t="str">
        <f>LEFT(CONCATENATE($G$2,$B$5),1)</f>
        <v>Y</v>
      </c>
      <c r="F16" s="12"/>
      <c r="G16" s="12"/>
      <c r="H16" s="12"/>
    </row>
    <row r="17" spans="1:8" ht="12.75">
      <c r="A17" s="41" t="s">
        <v>84</v>
      </c>
      <c r="B17">
        <f>IF($K$2=0,"",LEFT(CONCATENATE(K2,$B$5),254))</f>
      </c>
      <c r="F17" s="12"/>
      <c r="G17" s="12"/>
      <c r="H17" s="12"/>
    </row>
    <row r="18" spans="1:8" ht="12.75">
      <c r="A18" s="41" t="s">
        <v>85</v>
      </c>
      <c r="B18">
        <f>IF($L$2=0,"",LEFT(CONCATENATE(L2,$B$5),150))</f>
      </c>
      <c r="F18" s="12"/>
      <c r="G18" s="12"/>
      <c r="H18" s="12"/>
    </row>
    <row r="19" spans="1:8" ht="12.75">
      <c r="A19" s="12"/>
      <c r="B19" s="17" t="str">
        <f>CONCATENATE("H",B6,B7,B8,B9,B16,"N",B6,B10,B11,B12,B13,B14,B15,B17,B18)</f>
        <v>H0UNCCHNEXT              YN0FAST                                    USDCRRNT         0000001.00000000</v>
      </c>
      <c r="F19" s="12"/>
      <c r="G19" s="12"/>
      <c r="H19" s="12"/>
    </row>
    <row r="20" spans="1:8" ht="12.75">
      <c r="A20" s="12"/>
      <c r="B20" s="21"/>
      <c r="F20" s="12"/>
      <c r="G20" s="12"/>
      <c r="H20" s="12"/>
    </row>
    <row r="21" spans="1:8" ht="12.75">
      <c r="A21" s="12"/>
      <c r="B21" s="17"/>
      <c r="F21" s="12"/>
      <c r="G21" s="12"/>
      <c r="H21" s="12"/>
    </row>
    <row r="22" spans="1:8" ht="12.75">
      <c r="A22" s="12"/>
      <c r="B22" s="17"/>
      <c r="F22" s="12"/>
      <c r="G22" s="12"/>
      <c r="H22" s="12"/>
    </row>
    <row r="23" spans="1:2" ht="12.75">
      <c r="A23" s="12"/>
      <c r="B23" s="17"/>
    </row>
    <row r="25" spans="3:5" ht="12.75">
      <c r="C25" s="19" t="s">
        <v>1</v>
      </c>
      <c r="E25" t="s">
        <v>10</v>
      </c>
    </row>
    <row r="26" ht="12.75">
      <c r="C26" s="19"/>
    </row>
    <row r="27" spans="3:5" ht="12.75">
      <c r="C27" s="19" t="s">
        <v>11</v>
      </c>
      <c r="E27" t="str">
        <f>MainMenu!B13</f>
        <v>UNCCH</v>
      </c>
    </row>
    <row r="28" spans="3:5" ht="12.75">
      <c r="C28" s="19" t="s">
        <v>18</v>
      </c>
      <c r="E28" s="23" t="s">
        <v>47</v>
      </c>
    </row>
    <row r="30" spans="4:9" ht="12.75">
      <c r="D30" s="19" t="s">
        <v>19</v>
      </c>
      <c r="E30" t="s">
        <v>80</v>
      </c>
      <c r="F30" s="19" t="s">
        <v>42</v>
      </c>
      <c r="G30" s="26" t="s">
        <v>45</v>
      </c>
      <c r="H30" s="19" t="s">
        <v>20</v>
      </c>
      <c r="I30" s="34" t="s">
        <v>79</v>
      </c>
    </row>
    <row r="31" spans="4:9" ht="13.5">
      <c r="D31" s="30" t="s">
        <v>88</v>
      </c>
      <c r="E31" s="32" t="s">
        <v>52</v>
      </c>
      <c r="F31" s="23" t="s">
        <v>43</v>
      </c>
      <c r="G31" s="27" t="s">
        <v>52</v>
      </c>
      <c r="H31" t="s">
        <v>14</v>
      </c>
      <c r="I31" s="33">
        <v>0</v>
      </c>
    </row>
    <row r="32" spans="4:9" ht="13.5">
      <c r="D32" s="30" t="s">
        <v>89</v>
      </c>
      <c r="E32" t="s">
        <v>46</v>
      </c>
      <c r="F32" s="23" t="s">
        <v>53</v>
      </c>
      <c r="G32" s="28" t="s">
        <v>46</v>
      </c>
      <c r="H32" t="s">
        <v>15</v>
      </c>
      <c r="I32" s="33">
        <v>1</v>
      </c>
    </row>
    <row r="33" spans="6:9" ht="12.75">
      <c r="F33" s="23" t="s">
        <v>54</v>
      </c>
      <c r="G33" s="28"/>
      <c r="H33" t="s">
        <v>48</v>
      </c>
      <c r="I33" s="33">
        <v>2</v>
      </c>
    </row>
    <row r="34" spans="4:9" ht="13.5">
      <c r="D34" s="30"/>
      <c r="F34" s="23" t="s">
        <v>55</v>
      </c>
      <c r="H34" t="s">
        <v>49</v>
      </c>
      <c r="I34" s="33">
        <v>3</v>
      </c>
    </row>
    <row r="35" spans="4:6" ht="13.5">
      <c r="D35" s="30"/>
      <c r="F35" s="23" t="s">
        <v>56</v>
      </c>
    </row>
    <row r="36" spans="4:6" ht="13.5">
      <c r="D36" s="30"/>
      <c r="F36" s="23" t="s">
        <v>57</v>
      </c>
    </row>
    <row r="37" spans="4:6" ht="13.5">
      <c r="D37" s="30"/>
      <c r="F37" s="23" t="s">
        <v>58</v>
      </c>
    </row>
    <row r="38" spans="4:6" ht="13.5">
      <c r="D38" s="30"/>
      <c r="F38" s="23" t="s">
        <v>59</v>
      </c>
    </row>
    <row r="39" spans="4:6" ht="13.5">
      <c r="D39" s="30"/>
      <c r="F39" s="23" t="s">
        <v>60</v>
      </c>
    </row>
    <row r="40" spans="4:6" ht="13.5">
      <c r="D40" s="30"/>
      <c r="F40" s="23" t="s">
        <v>61</v>
      </c>
    </row>
    <row r="41" spans="4:6" ht="13.5">
      <c r="D41" s="31"/>
      <c r="F41" s="23" t="s">
        <v>62</v>
      </c>
    </row>
    <row r="42" spans="4:6" ht="13.5">
      <c r="D42" s="31"/>
      <c r="F42" s="23" t="s">
        <v>63</v>
      </c>
    </row>
    <row r="43" spans="4:6" ht="13.5">
      <c r="D43" s="31"/>
      <c r="F43" s="23" t="s">
        <v>64</v>
      </c>
    </row>
    <row r="44" spans="4:6" ht="13.5">
      <c r="D44" s="31"/>
      <c r="F44" s="23" t="s">
        <v>65</v>
      </c>
    </row>
    <row r="45" spans="4:6" ht="13.5">
      <c r="D45" s="31"/>
      <c r="F45" s="23" t="s">
        <v>66</v>
      </c>
    </row>
    <row r="46" spans="4:6" ht="13.5">
      <c r="D46" s="31"/>
      <c r="F46" s="23" t="s">
        <v>67</v>
      </c>
    </row>
    <row r="47" spans="4:6" ht="13.5">
      <c r="D47" s="30"/>
      <c r="F47" s="23" t="s">
        <v>68</v>
      </c>
    </row>
    <row r="48" spans="4:6" ht="13.5">
      <c r="D48" s="30"/>
      <c r="F48" s="23" t="s">
        <v>69</v>
      </c>
    </row>
    <row r="49" spans="4:6" ht="13.5">
      <c r="D49" s="30"/>
      <c r="F49" s="23" t="s">
        <v>70</v>
      </c>
    </row>
    <row r="50" spans="4:6" ht="13.5">
      <c r="D50" s="30"/>
      <c r="F50" s="23" t="s">
        <v>71</v>
      </c>
    </row>
    <row r="51" spans="4:6" ht="13.5">
      <c r="D51" s="30"/>
      <c r="F51" s="23" t="s">
        <v>72</v>
      </c>
    </row>
    <row r="52" ht="12.75">
      <c r="F52" s="23" t="s">
        <v>73</v>
      </c>
    </row>
    <row r="53" ht="12.75">
      <c r="F53" s="23" t="s">
        <v>74</v>
      </c>
    </row>
    <row r="54" ht="12.75">
      <c r="F54" s="23" t="s">
        <v>75</v>
      </c>
    </row>
    <row r="55" ht="12.75">
      <c r="F55" s="23" t="s">
        <v>76</v>
      </c>
    </row>
    <row r="56" ht="12.75">
      <c r="F56" s="23" t="s">
        <v>77</v>
      </c>
    </row>
    <row r="57" ht="12.75">
      <c r="F57" s="23" t="s">
        <v>78</v>
      </c>
    </row>
    <row r="58" ht="12.75">
      <c r="F58" s="23" t="s">
        <v>44</v>
      </c>
    </row>
  </sheetData>
  <sheetProtection/>
  <dataValidations count="2">
    <dataValidation errorStyle="warning" type="textLength" showErrorMessage="1" errorTitle="Text Length Incorrect" error="The Description field must be between 1 and 30 characters. Extra characters will be truncated." sqref="F2">
      <formula1>3</formula1>
      <formula2>30</formula2>
    </dataValidation>
    <dataValidation type="textLength" operator="equal" showInputMessage="1" showErrorMessage="1" promptTitle="Format = MMDDYYYY" errorTitle="Date Format" error="Date must be MMDDYYYY" sqref="C2">
      <formula1>8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10.28125" style="15" bestFit="1" customWidth="1"/>
    <col min="2" max="2" width="13.140625" style="52" bestFit="1" customWidth="1"/>
    <col min="3" max="3" width="9.421875" style="49" customWidth="1"/>
    <col min="4" max="4" width="7.00390625" style="49" customWidth="1"/>
    <col min="5" max="5" width="7.421875" style="49" bestFit="1" customWidth="1"/>
    <col min="6" max="6" width="7.00390625" style="49" bestFit="1" customWidth="1"/>
    <col min="7" max="7" width="8.421875" style="50" bestFit="1" customWidth="1"/>
    <col min="8" max="8" width="14.00390625" style="50" bestFit="1" customWidth="1"/>
    <col min="9" max="9" width="14.421875" style="51" bestFit="1" customWidth="1"/>
    <col min="10" max="10" width="15.00390625" style="50" bestFit="1" customWidth="1"/>
    <col min="11" max="11" width="33.8515625" style="50" bestFit="1" customWidth="1"/>
    <col min="12" max="12" width="3.57421875" style="50" customWidth="1"/>
    <col min="13" max="13" width="12.28125" style="15" bestFit="1" customWidth="1"/>
    <col min="14" max="16384" width="9.140625" style="15" customWidth="1"/>
  </cols>
  <sheetData>
    <row r="1" spans="1:16" s="47" customFormat="1" ht="25.5" customHeight="1">
      <c r="A1" s="42" t="s">
        <v>12</v>
      </c>
      <c r="B1" s="53" t="s">
        <v>38</v>
      </c>
      <c r="C1" s="42" t="s">
        <v>40</v>
      </c>
      <c r="D1" s="42" t="s">
        <v>86</v>
      </c>
      <c r="E1" s="42" t="s">
        <v>39</v>
      </c>
      <c r="F1" s="42" t="s">
        <v>41</v>
      </c>
      <c r="G1" s="43" t="s">
        <v>51</v>
      </c>
      <c r="H1" s="43" t="s">
        <v>90</v>
      </c>
      <c r="I1" s="44" t="s">
        <v>7</v>
      </c>
      <c r="J1" s="45" t="s">
        <v>8</v>
      </c>
      <c r="K1" s="45" t="s">
        <v>9</v>
      </c>
      <c r="L1" s="45"/>
      <c r="M1" s="46" t="str">
        <f>JournalHeader!D2</f>
        <v>FAST</v>
      </c>
      <c r="P1" s="48"/>
    </row>
    <row r="2" ht="12.75">
      <c r="A2" s="15">
        <v>1</v>
      </c>
    </row>
    <row r="3" ht="12.75">
      <c r="A3" s="15">
        <v>2</v>
      </c>
    </row>
  </sheetData>
  <sheetProtection selectLockedCell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6" customWidth="1"/>
    <col min="2" max="16384" width="9.140625" style="17" customWidth="1"/>
  </cols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Zuliani</dc:creator>
  <cp:keywords/>
  <dc:description/>
  <cp:lastModifiedBy>Burke, Robin C</cp:lastModifiedBy>
  <dcterms:created xsi:type="dcterms:W3CDTF">1998-08-27T15:08:24Z</dcterms:created>
  <dcterms:modified xsi:type="dcterms:W3CDTF">2022-09-21T19:35:42Z</dcterms:modified>
  <cp:category/>
  <cp:version/>
  <cp:contentType/>
  <cp:contentStatus/>
</cp:coreProperties>
</file>