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tatistics_p59" sheetId="1" r:id="rId1"/>
  </sheets>
  <externalReferences>
    <externalReference r:id="rId4"/>
  </externalReferences>
  <definedNames>
    <definedName name="_Order1" hidden="1">0</definedName>
    <definedName name="_xlnm.Print_Area" localSheetId="0">'Statistics_p59'!$A$1:$K$31</definedName>
  </definedNames>
  <calcPr fullCalcOnLoad="1"/>
</workbook>
</file>

<file path=xl/sharedStrings.xml><?xml version="1.0" encoding="utf-8"?>
<sst xmlns="http://schemas.openxmlformats.org/spreadsheetml/2006/main" count="72" uniqueCount="46">
  <si>
    <t>Comparative Financial Statement Information</t>
  </si>
  <si>
    <t>Summary of Relevant Statistics - FY 2001</t>
  </si>
  <si>
    <t>PUBLIC</t>
  </si>
  <si>
    <t>ACADEMIC</t>
  </si>
  <si>
    <t>STUDENT</t>
  </si>
  <si>
    <t>INSTITUTIONAL</t>
  </si>
  <si>
    <t>OPER &amp; MAINT</t>
  </si>
  <si>
    <t>SCHOLARSHIPS</t>
  </si>
  <si>
    <t>MANDATORY</t>
  </si>
  <si>
    <t>INSTRUCTION</t>
  </si>
  <si>
    <t>RESEARCH</t>
  </si>
  <si>
    <t>SERVICE</t>
  </si>
  <si>
    <t>SUPPORT</t>
  </si>
  <si>
    <t>SERVICES</t>
  </si>
  <si>
    <t>OF PLANT</t>
  </si>
  <si>
    <t>&amp; FELLOWSHIPS</t>
  </si>
  <si>
    <t>TRANSFERS</t>
  </si>
  <si>
    <t>TOTAL</t>
  </si>
  <si>
    <t>EXP % OF</t>
  </si>
  <si>
    <t xml:space="preserve">CURRENT </t>
  </si>
  <si>
    <t>E &amp; G &amp; MT</t>
  </si>
  <si>
    <t>REVENUES</t>
  </si>
  <si>
    <t>DUKE UNIVERSITY</t>
  </si>
  <si>
    <t xml:space="preserve">INDIANA UNIVERSITY </t>
  </si>
  <si>
    <t>MASSACHUSETTS INSTITUTE OF TECH.</t>
  </si>
  <si>
    <t xml:space="preserve">OHIO STATE UNIVERSITY </t>
  </si>
  <si>
    <t>PENNSYLVANIA STATE UNIVERSITY</t>
  </si>
  <si>
    <t xml:space="preserve">RUTGERS UNIVERSITY </t>
  </si>
  <si>
    <t>n/a</t>
  </si>
  <si>
    <t>UNC - CHAPEL HILL</t>
  </si>
  <si>
    <t>UNIVERSITY OF ARIZONA</t>
  </si>
  <si>
    <t>UNIVERSITY OF CALIFORNIA, BERKELEY</t>
  </si>
  <si>
    <t>UNIVERSITY OF CALIFORNIA, L. A.</t>
  </si>
  <si>
    <t>UNIVERSITY OF FLORIDA</t>
  </si>
  <si>
    <t>UNIVERSITY OF ILLINOIS, URBANA</t>
  </si>
  <si>
    <t>UNIVERSITY OF IOWA</t>
  </si>
  <si>
    <t>UNIVERSITY OF MARYLAND</t>
  </si>
  <si>
    <t>UNIVERSITY OF MICHIGAN</t>
  </si>
  <si>
    <t>UNIVERSITY OF MINNESOTA</t>
  </si>
  <si>
    <t>UNIVERSITY OF MISSOURI, COLUMBIA</t>
  </si>
  <si>
    <t>UNIVERSITY OF NEBRASKA, LINCOLN</t>
  </si>
  <si>
    <t xml:space="preserve">UNIVERSITY OF PITTSBURGH </t>
  </si>
  <si>
    <t>UNIVERSITY OF TEXAS, AUSTIN</t>
  </si>
  <si>
    <t xml:space="preserve">UNIVERSITY OF VIRGINIA </t>
  </si>
  <si>
    <t>UNIVERSITY OF WASHINGTON</t>
  </si>
  <si>
    <t>UNIVERSITY OF WISCONSIN, MADISON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</si>
</sst>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43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37" fontId="0" fillId="0" borderId="0" xfId="0" applyAlignment="1">
      <alignment/>
    </xf>
    <xf numFmtId="0" fontId="5" fillId="0" borderId="0" xfId="55" applyFont="1" applyAlignment="1">
      <alignment horizontal="centerContinuous"/>
      <protection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4" fillId="0" borderId="10" xfId="55" applyFont="1" applyBorder="1">
      <alignment/>
      <protection/>
    </xf>
    <xf numFmtId="0" fontId="1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33" borderId="11" xfId="55" applyFont="1" applyFill="1" applyBorder="1">
      <alignment/>
      <protection/>
    </xf>
    <xf numFmtId="0" fontId="4" fillId="0" borderId="12" xfId="55" applyFont="1" applyBorder="1">
      <alignment/>
      <protection/>
    </xf>
    <xf numFmtId="0" fontId="4" fillId="0" borderId="0" xfId="55" applyFont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33" borderId="13" xfId="55" applyFont="1" applyFill="1" applyBorder="1" applyAlignment="1">
      <alignment horizontal="center"/>
      <protection/>
    </xf>
    <xf numFmtId="0" fontId="4" fillId="0" borderId="14" xfId="55" applyFont="1" applyBorder="1">
      <alignment/>
      <protection/>
    </xf>
    <xf numFmtId="0" fontId="1" fillId="0" borderId="14" xfId="55" applyFont="1" applyBorder="1" applyAlignment="1">
      <alignment horizontal="center"/>
      <protection/>
    </xf>
    <xf numFmtId="0" fontId="1" fillId="33" borderId="15" xfId="55" applyFont="1" applyFill="1" applyBorder="1" applyAlignment="1">
      <alignment horizontal="center"/>
      <protection/>
    </xf>
    <xf numFmtId="0" fontId="4" fillId="0" borderId="12" xfId="55" applyFont="1" applyBorder="1" applyAlignment="1">
      <alignment horizontal="left"/>
      <protection/>
    </xf>
    <xf numFmtId="10" fontId="7" fillId="0" borderId="12" xfId="55" applyNumberFormat="1" applyFont="1" applyBorder="1" applyAlignment="1" applyProtection="1">
      <alignment horizontal="center"/>
      <protection/>
    </xf>
    <xf numFmtId="10" fontId="7" fillId="33" borderId="13" xfId="55" applyNumberFormat="1" applyFont="1" applyFill="1" applyBorder="1" applyAlignment="1" applyProtection="1">
      <alignment horizontal="center"/>
      <protection/>
    </xf>
    <xf numFmtId="0" fontId="4" fillId="33" borderId="12" xfId="55" applyFont="1" applyFill="1" applyBorder="1" applyAlignment="1">
      <alignment horizontal="left"/>
      <protection/>
    </xf>
    <xf numFmtId="10" fontId="7" fillId="33" borderId="12" xfId="55" applyNumberFormat="1" applyFont="1" applyFill="1" applyBorder="1" applyAlignment="1" applyProtection="1">
      <alignment horizontal="center"/>
      <protection/>
    </xf>
    <xf numFmtId="0" fontId="4" fillId="34" borderId="12" xfId="55" applyFont="1" applyFill="1" applyBorder="1" applyAlignment="1">
      <alignment horizontal="left"/>
      <protection/>
    </xf>
    <xf numFmtId="0" fontId="4" fillId="34" borderId="12" xfId="55" applyFont="1" applyFill="1" applyBorder="1">
      <alignment/>
      <protection/>
    </xf>
    <xf numFmtId="0" fontId="4" fillId="34" borderId="0" xfId="55" applyFont="1" applyFill="1">
      <alignment/>
      <protection/>
    </xf>
    <xf numFmtId="0" fontId="1" fillId="35" borderId="12" xfId="55" applyFont="1" applyFill="1" applyBorder="1" applyAlignment="1">
      <alignment horizontal="left"/>
      <protection/>
    </xf>
    <xf numFmtId="10" fontId="8" fillId="35" borderId="12" xfId="55" applyNumberFormat="1" applyFont="1" applyFill="1" applyBorder="1" applyAlignment="1" applyProtection="1">
      <alignment horizontal="center"/>
      <protection/>
    </xf>
    <xf numFmtId="10" fontId="8" fillId="35" borderId="13" xfId="55" applyNumberFormat="1" applyFont="1" applyFill="1" applyBorder="1" applyAlignment="1" applyProtection="1">
      <alignment horizontal="center"/>
      <protection/>
    </xf>
    <xf numFmtId="0" fontId="4" fillId="34" borderId="12" xfId="55" applyFont="1" applyFill="1" applyBorder="1" applyAlignment="1">
      <alignment horizontal="left"/>
      <protection/>
    </xf>
    <xf numFmtId="0" fontId="4" fillId="33" borderId="12" xfId="55" applyFont="1" applyFill="1" applyBorder="1" applyAlignment="1">
      <alignment horizontal="left"/>
      <protection/>
    </xf>
    <xf numFmtId="10" fontId="7" fillId="34" borderId="12" xfId="55" applyNumberFormat="1" applyFont="1" applyFill="1" applyBorder="1" applyAlignment="1" applyProtection="1">
      <alignment horizontal="center"/>
      <protection/>
    </xf>
    <xf numFmtId="0" fontId="4" fillId="34" borderId="14" xfId="55" applyFont="1" applyFill="1" applyBorder="1" applyAlignment="1">
      <alignment horizontal="left"/>
      <protection/>
    </xf>
    <xf numFmtId="10" fontId="7" fillId="0" borderId="14" xfId="55" applyNumberFormat="1" applyFont="1" applyBorder="1" applyAlignment="1" applyProtection="1">
      <alignment horizontal="center"/>
      <protection/>
    </xf>
    <xf numFmtId="10" fontId="7" fillId="33" borderId="15" xfId="55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.unc.edu/files/2013/02/expen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_exp_p42"/>
      <sheetName val="Statistics_p59"/>
      <sheetName val="Instruction_p43"/>
      <sheetName val="Chart_p44"/>
      <sheetName val="Research_p45"/>
      <sheetName val="Chart_p46"/>
      <sheetName val="Public_p47 "/>
      <sheetName val="Chart_p48"/>
      <sheetName val="Academic_p49 "/>
      <sheetName val="Chart_p50"/>
      <sheetName val="Student_p51"/>
      <sheetName val="Chart_p52"/>
      <sheetName val="Institutional_p53"/>
      <sheetName val="Chart_p54"/>
      <sheetName val="Plant_p55"/>
      <sheetName val="Chart_p56"/>
      <sheetName val="Financial Aid_p57"/>
      <sheetName val="Chart_p58"/>
    </sheetNames>
    <sheetDataSet>
      <sheetData sheetId="0">
        <row r="11">
          <cell r="B11">
            <v>426516</v>
          </cell>
          <cell r="C11">
            <v>353675</v>
          </cell>
          <cell r="E11">
            <v>139183</v>
          </cell>
          <cell r="F11">
            <v>33869</v>
          </cell>
          <cell r="G11">
            <v>266167</v>
          </cell>
          <cell r="I11">
            <v>16715</v>
          </cell>
          <cell r="K11">
            <v>1236125</v>
          </cell>
        </row>
        <row r="12">
          <cell r="B12">
            <v>246563</v>
          </cell>
          <cell r="C12">
            <v>63826</v>
          </cell>
          <cell r="D12">
            <v>63618</v>
          </cell>
          <cell r="E12">
            <v>51162</v>
          </cell>
          <cell r="F12">
            <v>26681</v>
          </cell>
          <cell r="G12">
            <v>70598</v>
          </cell>
          <cell r="H12">
            <v>42484</v>
          </cell>
          <cell r="I12">
            <v>66415</v>
          </cell>
          <cell r="J12">
            <v>21613</v>
          </cell>
          <cell r="K12">
            <v>652960</v>
          </cell>
        </row>
        <row r="13">
          <cell r="B13">
            <v>286504</v>
          </cell>
          <cell r="C13">
            <v>628629</v>
          </cell>
          <cell r="D13">
            <v>298</v>
          </cell>
          <cell r="E13">
            <v>152316</v>
          </cell>
          <cell r="F13">
            <v>50126</v>
          </cell>
          <cell r="G13">
            <v>190495</v>
          </cell>
          <cell r="K13">
            <v>1308368</v>
          </cell>
        </row>
        <row r="14">
          <cell r="B14">
            <v>505843</v>
          </cell>
          <cell r="C14">
            <v>262249</v>
          </cell>
          <cell r="D14">
            <v>102284</v>
          </cell>
          <cell r="E14">
            <v>101119</v>
          </cell>
          <cell r="F14">
            <v>52907</v>
          </cell>
          <cell r="G14">
            <v>123910</v>
          </cell>
          <cell r="H14">
            <v>71158</v>
          </cell>
          <cell r="I14">
            <v>96171</v>
          </cell>
          <cell r="J14">
            <v>16723</v>
          </cell>
          <cell r="K14">
            <v>1332364</v>
          </cell>
        </row>
        <row r="15">
          <cell r="B15">
            <v>327984</v>
          </cell>
          <cell r="C15">
            <v>355396</v>
          </cell>
          <cell r="D15">
            <v>50556</v>
          </cell>
          <cell r="E15">
            <v>116282</v>
          </cell>
          <cell r="F15">
            <v>34652</v>
          </cell>
          <cell r="G15">
            <v>72220</v>
          </cell>
          <cell r="H15">
            <v>61771</v>
          </cell>
          <cell r="I15">
            <v>51127</v>
          </cell>
          <cell r="J15">
            <v>4448</v>
          </cell>
          <cell r="K15">
            <v>1074436</v>
          </cell>
        </row>
        <row r="17">
          <cell r="B17">
            <v>490447</v>
          </cell>
          <cell r="C17">
            <v>213833</v>
          </cell>
          <cell r="D17">
            <v>89663</v>
          </cell>
          <cell r="E17">
            <v>75226</v>
          </cell>
          <cell r="F17">
            <v>16679</v>
          </cell>
          <cell r="G17">
            <v>51122</v>
          </cell>
          <cell r="H17">
            <v>72745</v>
          </cell>
          <cell r="I17">
            <v>54670</v>
          </cell>
          <cell r="J17">
            <v>1346</v>
          </cell>
          <cell r="K17">
            <v>1065731</v>
          </cell>
        </row>
        <row r="18">
          <cell r="B18">
            <v>272946</v>
          </cell>
          <cell r="C18">
            <v>248056</v>
          </cell>
          <cell r="D18">
            <v>41624</v>
          </cell>
          <cell r="E18">
            <v>70269</v>
          </cell>
          <cell r="F18">
            <v>27236</v>
          </cell>
          <cell r="G18">
            <v>55213</v>
          </cell>
          <cell r="H18">
            <v>52942</v>
          </cell>
          <cell r="I18">
            <v>77277</v>
          </cell>
          <cell r="J18">
            <v>23508</v>
          </cell>
          <cell r="K18">
            <v>869071</v>
          </cell>
        </row>
        <row r="19">
          <cell r="B19">
            <v>399971</v>
          </cell>
          <cell r="C19">
            <v>333426</v>
          </cell>
          <cell r="D19">
            <v>45545</v>
          </cell>
          <cell r="E19">
            <v>106976</v>
          </cell>
          <cell r="F19">
            <v>78059</v>
          </cell>
          <cell r="G19">
            <v>94421</v>
          </cell>
          <cell r="H19">
            <v>74863</v>
          </cell>
          <cell r="I19">
            <v>118258</v>
          </cell>
          <cell r="J19">
            <v>27681</v>
          </cell>
          <cell r="K19">
            <v>1279200</v>
          </cell>
        </row>
        <row r="20">
          <cell r="B20">
            <v>726198</v>
          </cell>
          <cell r="C20">
            <v>441054</v>
          </cell>
          <cell r="D20">
            <v>41558</v>
          </cell>
          <cell r="E20">
            <v>250329</v>
          </cell>
          <cell r="F20">
            <v>48865</v>
          </cell>
          <cell r="G20">
            <v>99111</v>
          </cell>
          <cell r="H20">
            <v>95548</v>
          </cell>
          <cell r="I20">
            <v>119243</v>
          </cell>
          <cell r="J20">
            <v>40422</v>
          </cell>
          <cell r="K20">
            <v>1862328</v>
          </cell>
        </row>
        <row r="21">
          <cell r="B21">
            <v>425237</v>
          </cell>
          <cell r="C21">
            <v>319668</v>
          </cell>
          <cell r="D21">
            <v>110584</v>
          </cell>
          <cell r="E21">
            <v>90498</v>
          </cell>
          <cell r="F21">
            <v>24887</v>
          </cell>
          <cell r="G21">
            <v>69909</v>
          </cell>
          <cell r="H21">
            <v>66230</v>
          </cell>
          <cell r="I21">
            <v>55798</v>
          </cell>
          <cell r="J21">
            <v>0</v>
          </cell>
          <cell r="K21">
            <v>1162811</v>
          </cell>
        </row>
        <row r="22">
          <cell r="B22">
            <v>250193</v>
          </cell>
          <cell r="C22">
            <v>288567</v>
          </cell>
          <cell r="D22">
            <v>128076</v>
          </cell>
          <cell r="E22">
            <v>104921</v>
          </cell>
          <cell r="F22">
            <v>35762</v>
          </cell>
          <cell r="G22">
            <v>31165</v>
          </cell>
          <cell r="H22">
            <v>72201</v>
          </cell>
          <cell r="I22">
            <v>108607</v>
          </cell>
          <cell r="J22">
            <v>856</v>
          </cell>
          <cell r="K22">
            <v>1020348</v>
          </cell>
        </row>
        <row r="23">
          <cell r="B23">
            <v>243886</v>
          </cell>
          <cell r="C23">
            <v>176032</v>
          </cell>
          <cell r="D23">
            <v>66053</v>
          </cell>
          <cell r="E23">
            <v>78989</v>
          </cell>
          <cell r="F23">
            <v>21846</v>
          </cell>
          <cell r="G23">
            <v>62804</v>
          </cell>
          <cell r="H23">
            <v>49039</v>
          </cell>
          <cell r="I23">
            <v>48184</v>
          </cell>
          <cell r="J23">
            <v>25200</v>
          </cell>
          <cell r="K23">
            <v>772033</v>
          </cell>
        </row>
        <row r="24">
          <cell r="B24">
            <v>269592</v>
          </cell>
          <cell r="C24">
            <v>238982</v>
          </cell>
          <cell r="D24">
            <v>50548</v>
          </cell>
          <cell r="E24">
            <v>84857</v>
          </cell>
          <cell r="F24">
            <v>25778</v>
          </cell>
          <cell r="G24">
            <v>65617</v>
          </cell>
          <cell r="H24">
            <v>62508</v>
          </cell>
          <cell r="I24">
            <v>61189</v>
          </cell>
          <cell r="J24">
            <v>17747</v>
          </cell>
          <cell r="K24">
            <v>876818</v>
          </cell>
        </row>
        <row r="25">
          <cell r="B25">
            <v>523392</v>
          </cell>
          <cell r="C25">
            <v>421002</v>
          </cell>
          <cell r="D25">
            <v>61006</v>
          </cell>
          <cell r="E25">
            <v>158652</v>
          </cell>
          <cell r="F25">
            <v>54475</v>
          </cell>
          <cell r="G25">
            <v>93078</v>
          </cell>
          <cell r="H25">
            <v>140375</v>
          </cell>
          <cell r="I25">
            <v>162431</v>
          </cell>
          <cell r="J25">
            <v>15937</v>
          </cell>
          <cell r="K25">
            <v>1630348</v>
          </cell>
        </row>
        <row r="26">
          <cell r="B26">
            <v>521186</v>
          </cell>
          <cell r="C26">
            <v>346122</v>
          </cell>
          <cell r="D26">
            <v>149871</v>
          </cell>
          <cell r="E26">
            <v>216020</v>
          </cell>
          <cell r="F26">
            <v>53823</v>
          </cell>
          <cell r="G26">
            <v>88270</v>
          </cell>
          <cell r="H26">
            <v>112920</v>
          </cell>
          <cell r="I26">
            <v>85140</v>
          </cell>
          <cell r="J26">
            <v>6512</v>
          </cell>
          <cell r="K26">
            <v>1579864</v>
          </cell>
        </row>
        <row r="27">
          <cell r="B27">
            <v>217715</v>
          </cell>
          <cell r="C27">
            <v>123516</v>
          </cell>
          <cell r="D27">
            <v>57283</v>
          </cell>
          <cell r="E27">
            <v>53599</v>
          </cell>
          <cell r="F27">
            <v>23885</v>
          </cell>
          <cell r="G27">
            <v>30411</v>
          </cell>
          <cell r="H27">
            <v>35643</v>
          </cell>
          <cell r="I27">
            <v>54517</v>
          </cell>
          <cell r="J27">
            <v>103</v>
          </cell>
          <cell r="K27">
            <v>596672</v>
          </cell>
        </row>
        <row r="28">
          <cell r="B28">
            <v>123450</v>
          </cell>
          <cell r="C28">
            <v>92421</v>
          </cell>
          <cell r="D28">
            <v>60994</v>
          </cell>
          <cell r="E28">
            <v>44636</v>
          </cell>
          <cell r="F28">
            <v>11257</v>
          </cell>
          <cell r="G28">
            <v>22469</v>
          </cell>
          <cell r="H28">
            <v>26227</v>
          </cell>
          <cell r="I28">
            <v>32976</v>
          </cell>
          <cell r="J28">
            <v>1458</v>
          </cell>
          <cell r="K28">
            <v>415888</v>
          </cell>
        </row>
        <row r="29">
          <cell r="B29">
            <v>242816</v>
          </cell>
          <cell r="C29">
            <v>290830</v>
          </cell>
          <cell r="D29">
            <v>20015</v>
          </cell>
          <cell r="E29">
            <v>99099</v>
          </cell>
          <cell r="F29">
            <v>48315</v>
          </cell>
          <cell r="G29">
            <v>70620</v>
          </cell>
          <cell r="H29">
            <v>42456</v>
          </cell>
          <cell r="I29">
            <v>76573</v>
          </cell>
          <cell r="J29">
            <v>16936</v>
          </cell>
          <cell r="K29">
            <v>907660</v>
          </cell>
        </row>
        <row r="30">
          <cell r="B30">
            <v>331228</v>
          </cell>
          <cell r="C30">
            <v>263419</v>
          </cell>
          <cell r="D30">
            <v>43544</v>
          </cell>
          <cell r="E30">
            <v>101135</v>
          </cell>
          <cell r="F30">
            <v>40951</v>
          </cell>
          <cell r="G30">
            <v>62351</v>
          </cell>
          <cell r="H30">
            <v>87844</v>
          </cell>
          <cell r="I30">
            <v>104436</v>
          </cell>
          <cell r="J30">
            <v>28153</v>
          </cell>
          <cell r="K30">
            <v>1063061</v>
          </cell>
        </row>
        <row r="31">
          <cell r="B31">
            <v>220202</v>
          </cell>
          <cell r="C31">
            <v>153870</v>
          </cell>
          <cell r="D31">
            <v>20707</v>
          </cell>
          <cell r="E31">
            <v>81409</v>
          </cell>
          <cell r="F31">
            <v>17365</v>
          </cell>
          <cell r="G31">
            <v>51492</v>
          </cell>
          <cell r="H31">
            <v>36419</v>
          </cell>
          <cell r="I31">
            <v>65695</v>
          </cell>
          <cell r="J31">
            <v>6099</v>
          </cell>
          <cell r="K31">
            <v>653258</v>
          </cell>
        </row>
        <row r="32">
          <cell r="B32">
            <v>439716</v>
          </cell>
          <cell r="C32">
            <v>468482</v>
          </cell>
          <cell r="D32">
            <v>13452</v>
          </cell>
          <cell r="E32">
            <v>170566</v>
          </cell>
          <cell r="F32">
            <v>22478</v>
          </cell>
          <cell r="G32">
            <v>102585</v>
          </cell>
          <cell r="H32">
            <v>88033</v>
          </cell>
          <cell r="I32">
            <v>110073</v>
          </cell>
          <cell r="J32">
            <v>20143</v>
          </cell>
          <cell r="K32">
            <v>1435528</v>
          </cell>
        </row>
        <row r="33">
          <cell r="B33">
            <v>351903</v>
          </cell>
          <cell r="C33">
            <v>544034</v>
          </cell>
          <cell r="D33">
            <v>97321</v>
          </cell>
          <cell r="E33">
            <v>142167</v>
          </cell>
          <cell r="F33">
            <v>50352</v>
          </cell>
          <cell r="G33">
            <v>47994</v>
          </cell>
          <cell r="H33">
            <v>84502</v>
          </cell>
          <cell r="I33">
            <v>83774</v>
          </cell>
          <cell r="J33">
            <v>40492</v>
          </cell>
          <cell r="K33">
            <v>1442539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1"/>
  <sheetViews>
    <sheetView showGridLines="0" tabSelected="1" zoomScalePageLayoutView="0" workbookViewId="0" topLeftCell="A1">
      <selection activeCell="A2" sqref="A2"/>
    </sheetView>
  </sheetViews>
  <sheetFormatPr defaultColWidth="10.875" defaultRowHeight="12.75"/>
  <cols>
    <col min="1" max="1" width="33.375" style="9" customWidth="1"/>
    <col min="2" max="2" width="13.75390625" style="9" customWidth="1"/>
    <col min="3" max="3" width="11.375" style="9" customWidth="1"/>
    <col min="4" max="4" width="11.875" style="9" customWidth="1"/>
    <col min="5" max="5" width="11.75390625" style="9" customWidth="1"/>
    <col min="6" max="6" width="12.375" style="9" customWidth="1"/>
    <col min="7" max="7" width="15.875" style="9" customWidth="1"/>
    <col min="8" max="8" width="14.375" style="9" customWidth="1"/>
    <col min="9" max="9" width="16.00390625" style="9" customWidth="1"/>
    <col min="10" max="10" width="12.625" style="9" customWidth="1"/>
    <col min="11" max="11" width="11.375" style="9" customWidth="1"/>
    <col min="12" max="16384" width="10.875" style="9" customWidth="1"/>
  </cols>
  <sheetData>
    <row r="1" spans="1:11" s="2" customFormat="1" ht="32.25" customHeight="1">
      <c r="A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22.5" customHeigh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9.5" customHeight="1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2" customFormat="1" ht="3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4"/>
      <c r="B5" s="5"/>
      <c r="C5" s="5"/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/>
      <c r="L5" s="8"/>
    </row>
    <row r="6" spans="1:12" ht="12.75">
      <c r="A6" s="8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12</v>
      </c>
      <c r="H6" s="10" t="s">
        <v>14</v>
      </c>
      <c r="I6" s="10" t="s">
        <v>15</v>
      </c>
      <c r="J6" s="10" t="s">
        <v>16</v>
      </c>
      <c r="K6" s="11" t="s">
        <v>17</v>
      </c>
      <c r="L6" s="8"/>
    </row>
    <row r="7" spans="1:12" ht="12.75">
      <c r="A7" s="8"/>
      <c r="B7" s="10" t="s">
        <v>18</v>
      </c>
      <c r="C7" s="10" t="s">
        <v>18</v>
      </c>
      <c r="D7" s="10" t="s">
        <v>18</v>
      </c>
      <c r="E7" s="10" t="s">
        <v>18</v>
      </c>
      <c r="F7" s="10" t="s">
        <v>18</v>
      </c>
      <c r="G7" s="10" t="s">
        <v>18</v>
      </c>
      <c r="H7" s="10" t="s">
        <v>18</v>
      </c>
      <c r="I7" s="10" t="s">
        <v>18</v>
      </c>
      <c r="J7" s="10" t="s">
        <v>18</v>
      </c>
      <c r="K7" s="11" t="s">
        <v>19</v>
      </c>
      <c r="L7" s="8"/>
    </row>
    <row r="8" spans="1:12" ht="12.75">
      <c r="A8" s="12"/>
      <c r="B8" s="13" t="s">
        <v>20</v>
      </c>
      <c r="C8" s="13" t="s">
        <v>20</v>
      </c>
      <c r="D8" s="13" t="s">
        <v>20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4" t="s">
        <v>21</v>
      </c>
      <c r="L8" s="8"/>
    </row>
    <row r="9" spans="1:12" ht="22.5" customHeight="1">
      <c r="A9" s="15" t="s">
        <v>22</v>
      </c>
      <c r="B9" s="16">
        <f>'[1]Summ_exp_p42'!B11/'[1]Summ_exp_p42'!$K11</f>
        <v>0.34504277480028317</v>
      </c>
      <c r="C9" s="16">
        <f>'[1]Summ_exp_p42'!C11/'[1]Summ_exp_p42'!$K11</f>
        <v>0.2861158863383558</v>
      </c>
      <c r="D9" s="16">
        <f>'[1]Summ_exp_p42'!D11/'[1]Summ_exp_p42'!$K11</f>
        <v>0</v>
      </c>
      <c r="E9" s="16">
        <f>'[1]Summ_exp_p42'!E11/'[1]Summ_exp_p42'!$K11</f>
        <v>0.11259621802002225</v>
      </c>
      <c r="F9" s="16">
        <f>'[1]Summ_exp_p42'!F11/'[1]Summ_exp_p42'!$K11</f>
        <v>0.027399332591768633</v>
      </c>
      <c r="G9" s="16">
        <f>'[1]Summ_exp_p42'!G11/'[1]Summ_exp_p42'!$K11</f>
        <v>0.21532369299221357</v>
      </c>
      <c r="H9" s="16">
        <f>'[1]Summ_exp_p42'!H11/'[1]Summ_exp_p42'!$K11</f>
        <v>0</v>
      </c>
      <c r="I9" s="16">
        <f>'[1]Summ_exp_p42'!I11/'[1]Summ_exp_p42'!$K11</f>
        <v>0.013522095257356658</v>
      </c>
      <c r="J9" s="16">
        <f>'[1]Summ_exp_p42'!J11/'[1]Summ_exp_p42'!$K11</f>
        <v>0</v>
      </c>
      <c r="K9" s="17">
        <f>SUM(B9:J9)</f>
        <v>1</v>
      </c>
      <c r="L9" s="8"/>
    </row>
    <row r="10" spans="1:12" ht="22.5" customHeight="1">
      <c r="A10" s="15" t="s">
        <v>23</v>
      </c>
      <c r="B10" s="16">
        <f>'[1]Summ_exp_p42'!B12/'[1]Summ_exp_p42'!$K12</f>
        <v>0.37760812300906643</v>
      </c>
      <c r="C10" s="16">
        <f>'[1]Summ_exp_p42'!C12/'[1]Summ_exp_p42'!$K12</f>
        <v>0.09774871355060034</v>
      </c>
      <c r="D10" s="16">
        <f>'[1]Summ_exp_p42'!D12/'[1]Summ_exp_p42'!$K12</f>
        <v>0.0974301641754472</v>
      </c>
      <c r="E10" s="16">
        <f>'[1]Summ_exp_p42'!E12/'[1]Summ_exp_p42'!$K12</f>
        <v>0.07835395736339132</v>
      </c>
      <c r="F10" s="16">
        <f>'[1]Summ_exp_p42'!F12/'[1]Summ_exp_p42'!$K12</f>
        <v>0.040861614800294044</v>
      </c>
      <c r="G10" s="16">
        <f>'[1]Summ_exp_p42'!G12/'[1]Summ_exp_p42'!$K12</f>
        <v>0.1081199460916442</v>
      </c>
      <c r="H10" s="16">
        <f>'[1]Summ_exp_p42'!H12/'[1]Summ_exp_p42'!$K12</f>
        <v>0.06506370987503063</v>
      </c>
      <c r="I10" s="16">
        <f>'[1]Summ_exp_p42'!I12/'[1]Summ_exp_p42'!$K12</f>
        <v>0.10171373437882872</v>
      </c>
      <c r="J10" s="16">
        <f>'[1]Summ_exp_p42'!J12/'[1]Summ_exp_p42'!$K12</f>
        <v>0.033100036755697136</v>
      </c>
      <c r="K10" s="17">
        <f>SUM(B10:J10)</f>
        <v>1</v>
      </c>
      <c r="L10" s="8"/>
    </row>
    <row r="11" spans="1:12" ht="22.5" customHeight="1">
      <c r="A11" s="18" t="s">
        <v>24</v>
      </c>
      <c r="B11" s="19">
        <f>'[1]Summ_exp_p42'!B13/'[1]Summ_exp_p42'!$K13</f>
        <v>0.21897814682107786</v>
      </c>
      <c r="C11" s="19">
        <f>'[1]Summ_exp_p42'!C13/'[1]Summ_exp_p42'!$K13</f>
        <v>0.4804680334584765</v>
      </c>
      <c r="D11" s="19">
        <f>'[1]Summ_exp_p42'!D13/'[1]Summ_exp_p42'!$K13</f>
        <v>0.00022776466559866948</v>
      </c>
      <c r="E11" s="19">
        <f>'[1]Summ_exp_p42'!E13/'[1]Summ_exp_p42'!$K13</f>
        <v>0.11641678793733873</v>
      </c>
      <c r="F11" s="19">
        <f>'[1]Summ_exp_p42'!F13/'[1]Summ_exp_p42'!$K13</f>
        <v>0.03831185109999633</v>
      </c>
      <c r="G11" s="19">
        <f>'[1]Summ_exp_p42'!G13/'[1]Summ_exp_p42'!$K13</f>
        <v>0.1455974160175119</v>
      </c>
      <c r="H11" s="19">
        <f>'[1]Summ_exp_p42'!H13/'[1]Summ_exp_p42'!$K13</f>
        <v>0</v>
      </c>
      <c r="I11" s="19">
        <f>'[1]Summ_exp_p42'!I13/'[1]Summ_exp_p42'!$K13</f>
        <v>0</v>
      </c>
      <c r="J11" s="19">
        <f>'[1]Summ_exp_p42'!J13/'[1]Summ_exp_p42'!$K13</f>
        <v>0</v>
      </c>
      <c r="K11" s="17">
        <f>SUM(B11:J11)</f>
        <v>1</v>
      </c>
      <c r="L11" s="8"/>
    </row>
    <row r="12" spans="1:12" ht="22.5" customHeight="1">
      <c r="A12" s="15" t="s">
        <v>25</v>
      </c>
      <c r="B12" s="16">
        <f>'[1]Summ_exp_p42'!B14/'[1]Summ_exp_p42'!$K14</f>
        <v>0.37965826155615134</v>
      </c>
      <c r="C12" s="16">
        <f>'[1]Summ_exp_p42'!C14/'[1]Summ_exp_p42'!$K14</f>
        <v>0.1968298452975313</v>
      </c>
      <c r="D12" s="16">
        <f>'[1]Summ_exp_p42'!D14/'[1]Summ_exp_p42'!$K14</f>
        <v>0.07676881092554287</v>
      </c>
      <c r="E12" s="16">
        <f>'[1]Summ_exp_p42'!E14/'[1]Summ_exp_p42'!$K14</f>
        <v>0.07589442524715469</v>
      </c>
      <c r="F12" s="16">
        <f>'[1]Summ_exp_p42'!F14/'[1]Summ_exp_p42'!$K14</f>
        <v>0.03970911852917071</v>
      </c>
      <c r="G12" s="16">
        <f>'[1]Summ_exp_p42'!G14/'[1]Summ_exp_p42'!$K14</f>
        <v>0.0930001110807557</v>
      </c>
      <c r="H12" s="16">
        <f>'[1]Summ_exp_p42'!H14/'[1]Summ_exp_p42'!$K14</f>
        <v>0.0534073271268212</v>
      </c>
      <c r="I12" s="16">
        <f>'[1]Summ_exp_p42'!I14/'[1]Summ_exp_p42'!$K14</f>
        <v>0.0721807253873566</v>
      </c>
      <c r="J12" s="16">
        <f>'[1]Summ_exp_p42'!J14/'[1]Summ_exp_p42'!$K14</f>
        <v>0.012551374849515597</v>
      </c>
      <c r="K12" s="17">
        <f>SUM(B12:J12)</f>
        <v>1</v>
      </c>
      <c r="L12" s="8"/>
    </row>
    <row r="13" spans="1:12" s="22" customFormat="1" ht="22.5" customHeight="1">
      <c r="A13" s="20" t="s">
        <v>26</v>
      </c>
      <c r="B13" s="16">
        <f>'[1]Summ_exp_p42'!B15/'[1]Summ_exp_p42'!$K15</f>
        <v>0.3052615511766173</v>
      </c>
      <c r="C13" s="16">
        <f>'[1]Summ_exp_p42'!C15/'[1]Summ_exp_p42'!$K15</f>
        <v>0.33077447144362254</v>
      </c>
      <c r="D13" s="16">
        <f>'[1]Summ_exp_p42'!D15/'[1]Summ_exp_p42'!$K15</f>
        <v>0.04705352389532741</v>
      </c>
      <c r="E13" s="16">
        <f>'[1]Summ_exp_p42'!E15/'[1]Summ_exp_p42'!$K15</f>
        <v>0.10822608326601119</v>
      </c>
      <c r="F13" s="16">
        <f>'[1]Summ_exp_p42'!F15/'[1]Summ_exp_p42'!$K15</f>
        <v>0.032251339307320305</v>
      </c>
      <c r="G13" s="16">
        <f>'[1]Summ_exp_p42'!G15/'[1]Summ_exp_p42'!$K15</f>
        <v>0.06721666064800509</v>
      </c>
      <c r="H13" s="16">
        <f>'[1]Summ_exp_p42'!H15/'[1]Summ_exp_p42'!$K15</f>
        <v>0.057491558361782366</v>
      </c>
      <c r="I13" s="16">
        <f>'[1]Summ_exp_p42'!I15/'[1]Summ_exp_p42'!$K15</f>
        <v>0.04758496550748486</v>
      </c>
      <c r="J13" s="16">
        <f>'[1]Summ_exp_p42'!J15/'[1]Summ_exp_p42'!$K15</f>
        <v>0.004139846393828949</v>
      </c>
      <c r="K13" s="17">
        <f>SUM(B13:J13)</f>
        <v>0.9999999999999999</v>
      </c>
      <c r="L13" s="21"/>
    </row>
    <row r="14" spans="1:12" ht="22.5" customHeight="1">
      <c r="A14" s="18" t="s">
        <v>27</v>
      </c>
      <c r="B14" s="19" t="s">
        <v>28</v>
      </c>
      <c r="C14" s="19" t="s">
        <v>28</v>
      </c>
      <c r="D14" s="19" t="s">
        <v>28</v>
      </c>
      <c r="E14" s="19" t="s">
        <v>28</v>
      </c>
      <c r="F14" s="19" t="s">
        <v>28</v>
      </c>
      <c r="G14" s="19" t="s">
        <v>28</v>
      </c>
      <c r="H14" s="19" t="s">
        <v>28</v>
      </c>
      <c r="I14" s="19" t="s">
        <v>28</v>
      </c>
      <c r="J14" s="19" t="s">
        <v>28</v>
      </c>
      <c r="K14" s="17" t="s">
        <v>28</v>
      </c>
      <c r="L14" s="8"/>
    </row>
    <row r="15" spans="1:12" ht="22.5" customHeight="1">
      <c r="A15" s="23" t="s">
        <v>29</v>
      </c>
      <c r="B15" s="24">
        <f>'[1]Summ_exp_p42'!B17/'[1]Summ_exp_p42'!$K17</f>
        <v>0.4601977422069922</v>
      </c>
      <c r="C15" s="24">
        <f>'[1]Summ_exp_p42'!C17/'[1]Summ_exp_p42'!$K17</f>
        <v>0.20064444029497125</v>
      </c>
      <c r="D15" s="24">
        <f>'[1]Summ_exp_p42'!D17/'[1]Summ_exp_p42'!$K17</f>
        <v>0.0841328627955835</v>
      </c>
      <c r="E15" s="24">
        <f>'[1]Summ_exp_p42'!E17/'[1]Summ_exp_p42'!$K17</f>
        <v>0.07058629241337636</v>
      </c>
      <c r="F15" s="24">
        <f>'[1]Summ_exp_p42'!F17/'[1]Summ_exp_p42'!$K17</f>
        <v>0.015650290739407973</v>
      </c>
      <c r="G15" s="24">
        <f>'[1]Summ_exp_p42'!G17/'[1]Summ_exp_p42'!$K17</f>
        <v>0.04796895276575421</v>
      </c>
      <c r="H15" s="24">
        <f>'[1]Summ_exp_p42'!H17/'[1]Summ_exp_p42'!$K17</f>
        <v>0.06825831283879327</v>
      </c>
      <c r="I15" s="24">
        <f>'[1]Summ_exp_p42'!I17/'[1]Summ_exp_p42'!$K17</f>
        <v>0.05129812307233251</v>
      </c>
      <c r="J15" s="24">
        <f>'[1]Summ_exp_p42'!J17/'[1]Summ_exp_p42'!$K17</f>
        <v>0.0012629828727887243</v>
      </c>
      <c r="K15" s="25">
        <f aca="true" t="shared" si="0" ref="K15:K31">SUM(B15:J15)</f>
        <v>0.9999999999999999</v>
      </c>
      <c r="L15" s="8"/>
    </row>
    <row r="16" spans="1:12" ht="22.5" customHeight="1">
      <c r="A16" s="15" t="s">
        <v>30</v>
      </c>
      <c r="B16" s="16">
        <f>'[1]Summ_exp_p42'!B18/'[1]Summ_exp_p42'!$K18</f>
        <v>0.3140663996382344</v>
      </c>
      <c r="C16" s="16">
        <f>'[1]Summ_exp_p42'!C18/'[1]Summ_exp_p42'!$K18</f>
        <v>0.28542662222073917</v>
      </c>
      <c r="D16" s="16">
        <f>'[1]Summ_exp_p42'!D18/'[1]Summ_exp_p42'!$K18</f>
        <v>0.04789482102152758</v>
      </c>
      <c r="E16" s="16">
        <f>'[1]Summ_exp_p42'!E18/'[1]Summ_exp_p42'!$K18</f>
        <v>0.0808553041120921</v>
      </c>
      <c r="F16" s="16">
        <f>'[1]Summ_exp_p42'!F18/'[1]Summ_exp_p42'!$K18</f>
        <v>0.03133921164093613</v>
      </c>
      <c r="G16" s="16">
        <f>'[1]Summ_exp_p42'!G18/'[1]Summ_exp_p42'!$K18</f>
        <v>0.06353105787674425</v>
      </c>
      <c r="H16" s="16">
        <f>'[1]Summ_exp_p42'!H18/'[1]Summ_exp_p42'!$K18</f>
        <v>0.060917922701367325</v>
      </c>
      <c r="I16" s="16">
        <f>'[1]Summ_exp_p42'!I18/'[1]Summ_exp_p42'!$K18</f>
        <v>0.08891908716318919</v>
      </c>
      <c r="J16" s="16">
        <f>'[1]Summ_exp_p42'!J18/'[1]Summ_exp_p42'!$K18</f>
        <v>0.027049573625169864</v>
      </c>
      <c r="K16" s="17">
        <f t="shared" si="0"/>
        <v>1</v>
      </c>
      <c r="L16" s="8"/>
    </row>
    <row r="17" spans="1:12" ht="22.5" customHeight="1">
      <c r="A17" s="18" t="s">
        <v>31</v>
      </c>
      <c r="B17" s="19">
        <f>'[1]Summ_exp_p42'!B19/'[1]Summ_exp_p42'!$K19</f>
        <v>0.3126727642276423</v>
      </c>
      <c r="C17" s="19">
        <f>'[1]Summ_exp_p42'!C19/'[1]Summ_exp_p42'!$K19</f>
        <v>0.2606519699812383</v>
      </c>
      <c r="D17" s="19">
        <f>'[1]Summ_exp_p42'!D19/'[1]Summ_exp_p42'!$K19</f>
        <v>0.03560428392745466</v>
      </c>
      <c r="E17" s="19">
        <f>'[1]Summ_exp_p42'!E19/'[1]Summ_exp_p42'!$K19</f>
        <v>0.08362726704190118</v>
      </c>
      <c r="F17" s="19">
        <f>'[1]Summ_exp_p42'!F19/'[1]Summ_exp_p42'!$K19</f>
        <v>0.06102173233270794</v>
      </c>
      <c r="G17" s="19">
        <f>'[1]Summ_exp_p42'!G19/'[1]Summ_exp_p42'!$K19</f>
        <v>0.07381253908692934</v>
      </c>
      <c r="H17" s="19">
        <f>'[1]Summ_exp_p42'!H19/'[1]Summ_exp_p42'!$K19</f>
        <v>0.05852329580988118</v>
      </c>
      <c r="I17" s="19">
        <f>'[1]Summ_exp_p42'!I19/'[1]Summ_exp_p42'!$K19</f>
        <v>0.09244684177611007</v>
      </c>
      <c r="J17" s="19">
        <f>'[1]Summ_exp_p42'!J19/'[1]Summ_exp_p42'!$K19</f>
        <v>0.021639305816135084</v>
      </c>
      <c r="K17" s="17">
        <f t="shared" si="0"/>
        <v>0.9999999999999998</v>
      </c>
      <c r="L17" s="8"/>
    </row>
    <row r="18" spans="1:12" ht="22.5" customHeight="1">
      <c r="A18" s="20" t="s">
        <v>32</v>
      </c>
      <c r="B18" s="16">
        <f>'[1]Summ_exp_p42'!B20/'[1]Summ_exp_p42'!$K20</f>
        <v>0.38994097709963016</v>
      </c>
      <c r="C18" s="16">
        <f>'[1]Summ_exp_p42'!C20/'[1]Summ_exp_p42'!$K20</f>
        <v>0.2368293877340619</v>
      </c>
      <c r="D18" s="16">
        <f>'[1]Summ_exp_p42'!D20/'[1]Summ_exp_p42'!$K20</f>
        <v>0.022315080909485332</v>
      </c>
      <c r="E18" s="16">
        <f>'[1]Summ_exp_p42'!E20/'[1]Summ_exp_p42'!$K20</f>
        <v>0.13441724551206877</v>
      </c>
      <c r="F18" s="16">
        <f>'[1]Summ_exp_p42'!F20/'[1]Summ_exp_p42'!$K20</f>
        <v>0.02623866472501085</v>
      </c>
      <c r="G18" s="16">
        <f>'[1]Summ_exp_p42'!G20/'[1]Summ_exp_p42'!$K20</f>
        <v>0.053218874441022204</v>
      </c>
      <c r="H18" s="16">
        <f>'[1]Summ_exp_p42'!H20/'[1]Summ_exp_p42'!$K20</f>
        <v>0.05130567762499409</v>
      </c>
      <c r="I18" s="16">
        <f>'[1]Summ_exp_p42'!I20/'[1]Summ_exp_p42'!$K20</f>
        <v>0.06402900026203762</v>
      </c>
      <c r="J18" s="16">
        <f>'[1]Summ_exp_p42'!J20/'[1]Summ_exp_p42'!$K20</f>
        <v>0.02170509169168911</v>
      </c>
      <c r="K18" s="17">
        <f t="shared" si="0"/>
        <v>1</v>
      </c>
      <c r="L18" s="8"/>
    </row>
    <row r="19" spans="1:12" s="22" customFormat="1" ht="22.5" customHeight="1">
      <c r="A19" s="8" t="s">
        <v>33</v>
      </c>
      <c r="B19" s="16">
        <f>'[1]Summ_exp_p42'!B21/'[1]Summ_exp_p42'!$K21</f>
        <v>0.3656974349227862</v>
      </c>
      <c r="C19" s="16">
        <f>'[1]Summ_exp_p42'!C21/'[1]Summ_exp_p42'!$K21</f>
        <v>0.27490968007698585</v>
      </c>
      <c r="D19" s="16">
        <f>'[1]Summ_exp_p42'!D21/'[1]Summ_exp_p42'!$K21</f>
        <v>0.09510057954388117</v>
      </c>
      <c r="E19" s="16">
        <f>'[1]Summ_exp_p42'!E21/'[1]Summ_exp_p42'!$K21</f>
        <v>0.07782692114195686</v>
      </c>
      <c r="F19" s="16">
        <f>'[1]Summ_exp_p42'!F21/'[1]Summ_exp_p42'!$K21</f>
        <v>0.02140244631328737</v>
      </c>
      <c r="G19" s="16">
        <f>'[1]Summ_exp_p42'!G21/'[1]Summ_exp_p42'!$K21</f>
        <v>0.06012069029274749</v>
      </c>
      <c r="H19" s="16">
        <f>'[1]Summ_exp_p42'!H21/'[1]Summ_exp_p42'!$K21</f>
        <v>0.05695680553417537</v>
      </c>
      <c r="I19" s="16">
        <f>'[1]Summ_exp_p42'!I21/'[1]Summ_exp_p42'!$K21</f>
        <v>0.04798544217417964</v>
      </c>
      <c r="J19" s="16">
        <f>'[1]Summ_exp_p42'!J21/'[1]Summ_exp_p42'!$K21</f>
        <v>0</v>
      </c>
      <c r="K19" s="17">
        <f t="shared" si="0"/>
        <v>1</v>
      </c>
      <c r="L19" s="21"/>
    </row>
    <row r="20" spans="1:12" ht="22.5" customHeight="1">
      <c r="A20" s="18" t="s">
        <v>34</v>
      </c>
      <c r="B20" s="19">
        <f>'[1]Summ_exp_p42'!B22/'[1]Summ_exp_p42'!$K22</f>
        <v>0.24520359720409116</v>
      </c>
      <c r="C20" s="19">
        <f>'[1]Summ_exp_p42'!C22/'[1]Summ_exp_p42'!$K22</f>
        <v>0.2828123346152489</v>
      </c>
      <c r="D20" s="19">
        <f>'[1]Summ_exp_p42'!D22/'[1]Summ_exp_p42'!$K22</f>
        <v>0.12552188077009022</v>
      </c>
      <c r="E20" s="19">
        <f>'[1]Summ_exp_p42'!E22/'[1]Summ_exp_p42'!$K22</f>
        <v>0.10282864277677811</v>
      </c>
      <c r="F20" s="19">
        <f>'[1]Summ_exp_p42'!F22/'[1]Summ_exp_p42'!$K22</f>
        <v>0.03504882647880919</v>
      </c>
      <c r="G20" s="19">
        <f>'[1]Summ_exp_p42'!G22/'[1]Summ_exp_p42'!$K22</f>
        <v>0.03054350084480981</v>
      </c>
      <c r="H20" s="19">
        <f>'[1]Summ_exp_p42'!H22/'[1]Summ_exp_p42'!$K22</f>
        <v>0.07076115207752649</v>
      </c>
      <c r="I20" s="19">
        <f>'[1]Summ_exp_p42'!I22/'[1]Summ_exp_p42'!$K22</f>
        <v>0.10644113576936497</v>
      </c>
      <c r="J20" s="19">
        <f>'[1]Summ_exp_p42'!J22/'[1]Summ_exp_p42'!$K22</f>
        <v>0.0008389294632811551</v>
      </c>
      <c r="K20" s="17">
        <f t="shared" si="0"/>
        <v>1</v>
      </c>
      <c r="L20" s="8"/>
    </row>
    <row r="21" spans="1:12" ht="22.5" customHeight="1">
      <c r="A21" s="20" t="s">
        <v>35</v>
      </c>
      <c r="B21" s="16">
        <f>'[1]Summ_exp_p42'!B23/'[1]Summ_exp_p42'!$K23</f>
        <v>0.3159010042316844</v>
      </c>
      <c r="C21" s="16">
        <f>'[1]Summ_exp_p42'!C23/'[1]Summ_exp_p42'!$K23</f>
        <v>0.22801097880531013</v>
      </c>
      <c r="D21" s="16">
        <f>'[1]Summ_exp_p42'!D23/'[1]Summ_exp_p42'!$K23</f>
        <v>0.08555722359018332</v>
      </c>
      <c r="E21" s="16">
        <f>'[1]Summ_exp_p42'!E23/'[1]Summ_exp_p42'!$K23</f>
        <v>0.10231298403047538</v>
      </c>
      <c r="F21" s="16">
        <f>'[1]Summ_exp_p42'!F23/'[1]Summ_exp_p42'!$K23</f>
        <v>0.028296717886411592</v>
      </c>
      <c r="G21" s="16">
        <f>'[1]Summ_exp_p42'!G23/'[1]Summ_exp_p42'!$K23</f>
        <v>0.08134885425882055</v>
      </c>
      <c r="H21" s="16">
        <f>'[1]Summ_exp_p42'!H23/'[1]Summ_exp_p42'!$K23</f>
        <v>0.06351930552191422</v>
      </c>
      <c r="I21" s="16">
        <f>'[1]Summ_exp_p42'!I23/'[1]Summ_exp_p42'!$K23</f>
        <v>0.0624118399083977</v>
      </c>
      <c r="J21" s="16">
        <f>'[1]Summ_exp_p42'!J23/'[1]Summ_exp_p42'!$K23</f>
        <v>0.032641091766802716</v>
      </c>
      <c r="K21" s="17">
        <f t="shared" si="0"/>
        <v>1</v>
      </c>
      <c r="L21" s="8"/>
    </row>
    <row r="22" spans="1:12" ht="22.5" customHeight="1">
      <c r="A22" s="15" t="s">
        <v>36</v>
      </c>
      <c r="B22" s="16">
        <f>'[1]Summ_exp_p42'!B24/'[1]Summ_exp_p42'!$K24</f>
        <v>0.3074663157006357</v>
      </c>
      <c r="C22" s="16">
        <f>'[1]Summ_exp_p42'!C24/'[1]Summ_exp_p42'!$K24</f>
        <v>0.2725559922355609</v>
      </c>
      <c r="D22" s="16">
        <f>'[1]Summ_exp_p42'!D24/'[1]Summ_exp_p42'!$K24</f>
        <v>0.05764936395010139</v>
      </c>
      <c r="E22" s="16">
        <f>'[1]Summ_exp_p42'!E24/'[1]Summ_exp_p42'!$K24</f>
        <v>0.096778350809404</v>
      </c>
      <c r="F22" s="16">
        <f>'[1]Summ_exp_p42'!F24/'[1]Summ_exp_p42'!$K24</f>
        <v>0.029399487692999004</v>
      </c>
      <c r="G22" s="16">
        <f>'[1]Summ_exp_p42'!G24/'[1]Summ_exp_p42'!$K24</f>
        <v>0.07483537062423445</v>
      </c>
      <c r="H22" s="16">
        <f>'[1]Summ_exp_p42'!H24/'[1]Summ_exp_p42'!$K24</f>
        <v>0.0712895948760176</v>
      </c>
      <c r="I22" s="16">
        <f>'[1]Summ_exp_p42'!I24/'[1]Summ_exp_p42'!$K24</f>
        <v>0.06978529181654573</v>
      </c>
      <c r="J22" s="16">
        <f>'[1]Summ_exp_p42'!J24/'[1]Summ_exp_p42'!$K24</f>
        <v>0.020240232294501254</v>
      </c>
      <c r="K22" s="17">
        <f t="shared" si="0"/>
        <v>1</v>
      </c>
      <c r="L22" s="8"/>
    </row>
    <row r="23" spans="1:12" ht="22.5" customHeight="1">
      <c r="A23" s="18" t="s">
        <v>37</v>
      </c>
      <c r="B23" s="19">
        <f>'[1]Summ_exp_p42'!B25/'[1]Summ_exp_p42'!$K25</f>
        <v>0.32103084740190435</v>
      </c>
      <c r="C23" s="19">
        <f>'[1]Summ_exp_p42'!C25/'[1]Summ_exp_p42'!$K25</f>
        <v>0.25822830463189456</v>
      </c>
      <c r="D23" s="19">
        <f>'[1]Summ_exp_p42'!D25/'[1]Summ_exp_p42'!$K25</f>
        <v>0.03741900502224065</v>
      </c>
      <c r="E23" s="19">
        <f>'[1]Summ_exp_p42'!E25/'[1]Summ_exp_p42'!$K25</f>
        <v>0.09731173957952535</v>
      </c>
      <c r="F23" s="19">
        <f>'[1]Summ_exp_p42'!F25/'[1]Summ_exp_p42'!$K25</f>
        <v>0.03341311180189751</v>
      </c>
      <c r="G23" s="19">
        <f>'[1]Summ_exp_p42'!G25/'[1]Summ_exp_p42'!$K25</f>
        <v>0.057090878757173315</v>
      </c>
      <c r="H23" s="19">
        <f>'[1]Summ_exp_p42'!H25/'[1]Summ_exp_p42'!$K25</f>
        <v>0.086101249549176</v>
      </c>
      <c r="I23" s="19">
        <f>'[1]Summ_exp_p42'!I25/'[1]Summ_exp_p42'!$K25</f>
        <v>0.09962964962081715</v>
      </c>
      <c r="J23" s="19">
        <f>'[1]Summ_exp_p42'!J25/'[1]Summ_exp_p42'!$K25</f>
        <v>0.009775213635371099</v>
      </c>
      <c r="K23" s="17">
        <f t="shared" si="0"/>
        <v>0.9999999999999999</v>
      </c>
      <c r="L23" s="8"/>
    </row>
    <row r="24" spans="1:12" s="22" customFormat="1" ht="22.5" customHeight="1">
      <c r="A24" s="20" t="s">
        <v>38</v>
      </c>
      <c r="B24" s="16">
        <f>'[1]Summ_exp_p42'!B26/'[1]Summ_exp_p42'!$K26</f>
        <v>0.32989295281112807</v>
      </c>
      <c r="C24" s="16">
        <f>'[1]Summ_exp_p42'!C26/'[1]Summ_exp_p42'!$K26</f>
        <v>0.21908341477494264</v>
      </c>
      <c r="D24" s="16">
        <f>'[1]Summ_exp_p42'!D26/'[1]Summ_exp_p42'!$K26</f>
        <v>0.09486322873361251</v>
      </c>
      <c r="E24" s="16">
        <f>'[1]Summ_exp_p42'!E26/'[1]Summ_exp_p42'!$K26</f>
        <v>0.1367332884349539</v>
      </c>
      <c r="F24" s="16">
        <f>'[1]Summ_exp_p42'!F26/'[1]Summ_exp_p42'!$K26</f>
        <v>0.034068122319389514</v>
      </c>
      <c r="G24" s="16">
        <f>'[1]Summ_exp_p42'!G26/'[1]Summ_exp_p42'!$K26</f>
        <v>0.05587189783424396</v>
      </c>
      <c r="H24" s="16">
        <f>'[1]Summ_exp_p42'!H26/'[1]Summ_exp_p42'!$K26</f>
        <v>0.0714745066663966</v>
      </c>
      <c r="I24" s="16">
        <f>'[1]Summ_exp_p42'!I26/'[1]Summ_exp_p42'!$K26</f>
        <v>0.05389071464379212</v>
      </c>
      <c r="J24" s="16">
        <f>'[1]Summ_exp_p42'!J26/'[1]Summ_exp_p42'!$K26</f>
        <v>0.00412187378154069</v>
      </c>
      <c r="K24" s="17">
        <f t="shared" si="0"/>
        <v>1</v>
      </c>
      <c r="L24" s="21"/>
    </row>
    <row r="25" spans="1:12" ht="22.5" customHeight="1">
      <c r="A25" s="26" t="s">
        <v>39</v>
      </c>
      <c r="B25" s="16">
        <f>'[1]Summ_exp_p42'!B27/'[1]Summ_exp_p42'!$K27</f>
        <v>0.3648822133433444</v>
      </c>
      <c r="C25" s="16">
        <f>'[1]Summ_exp_p42'!C27/'[1]Summ_exp_p42'!$K27</f>
        <v>0.2070082055132468</v>
      </c>
      <c r="D25" s="16">
        <f>'[1]Summ_exp_p42'!D27/'[1]Summ_exp_p42'!$K27</f>
        <v>0.09600416979513032</v>
      </c>
      <c r="E25" s="16">
        <f>'[1]Summ_exp_p42'!E27/'[1]Summ_exp_p42'!$K27</f>
        <v>0.08982992330794809</v>
      </c>
      <c r="F25" s="16">
        <f>'[1]Summ_exp_p42'!F27/'[1]Summ_exp_p42'!$K27</f>
        <v>0.04003036844363402</v>
      </c>
      <c r="G25" s="16">
        <f>'[1]Summ_exp_p42'!G27/'[1]Summ_exp_p42'!$K27</f>
        <v>0.05096770084736673</v>
      </c>
      <c r="H25" s="16">
        <f>'[1]Summ_exp_p42'!H27/'[1]Summ_exp_p42'!$K27</f>
        <v>0.059736337552290034</v>
      </c>
      <c r="I25" s="16">
        <f>'[1]Summ_exp_p42'!I27/'[1]Summ_exp_p42'!$K27</f>
        <v>0.09136845704172476</v>
      </c>
      <c r="J25" s="16">
        <f>'[1]Summ_exp_p42'!J27/'[1]Summ_exp_p42'!$K27</f>
        <v>0.00017262415531481282</v>
      </c>
      <c r="K25" s="17">
        <f t="shared" si="0"/>
        <v>1</v>
      </c>
      <c r="L25" s="8"/>
    </row>
    <row r="26" spans="1:12" ht="22.5" customHeight="1">
      <c r="A26" s="27" t="s">
        <v>40</v>
      </c>
      <c r="B26" s="19">
        <f>'[1]Summ_exp_p42'!B28/'[1]Summ_exp_p42'!$K28</f>
        <v>0.29683472473358213</v>
      </c>
      <c r="C26" s="19">
        <f>'[1]Summ_exp_p42'!C28/'[1]Summ_exp_p42'!$K28</f>
        <v>0.22222569537952525</v>
      </c>
      <c r="D26" s="19">
        <f>'[1]Summ_exp_p42'!D28/'[1]Summ_exp_p42'!$K28</f>
        <v>0.1466596776055092</v>
      </c>
      <c r="E26" s="19">
        <f>'[1]Summ_exp_p42'!E28/'[1]Summ_exp_p42'!$K28</f>
        <v>0.10732697264648175</v>
      </c>
      <c r="F26" s="19">
        <f>'[1]Summ_exp_p42'!F28/'[1]Summ_exp_p42'!$K28</f>
        <v>0.02706738352633401</v>
      </c>
      <c r="G26" s="19">
        <f>'[1]Summ_exp_p42'!G28/'[1]Summ_exp_p42'!$K28</f>
        <v>0.05402656484438118</v>
      </c>
      <c r="H26" s="19">
        <f>'[1]Summ_exp_p42'!H28/'[1]Summ_exp_p42'!$K28</f>
        <v>0.0630626514830916</v>
      </c>
      <c r="I26" s="19">
        <f>'[1]Summ_exp_p42'!I28/'[1]Summ_exp_p42'!$K28</f>
        <v>0.07929057823260109</v>
      </c>
      <c r="J26" s="19">
        <f>'[1]Summ_exp_p42'!J28/'[1]Summ_exp_p42'!$K28</f>
        <v>0.003505751548493825</v>
      </c>
      <c r="K26" s="17">
        <f t="shared" si="0"/>
        <v>1</v>
      </c>
      <c r="L26" s="8"/>
    </row>
    <row r="27" spans="1:12" ht="22.5" customHeight="1">
      <c r="A27" s="20" t="s">
        <v>41</v>
      </c>
      <c r="B27" s="28">
        <f>'[1]Summ_exp_p42'!B29/'[1]Summ_exp_p42'!$K29</f>
        <v>0.26751867439349536</v>
      </c>
      <c r="C27" s="28">
        <f>'[1]Summ_exp_p42'!C29/'[1]Summ_exp_p42'!$K29</f>
        <v>0.3204173368882621</v>
      </c>
      <c r="D27" s="28">
        <f>'[1]Summ_exp_p42'!D29/'[1]Summ_exp_p42'!$K29</f>
        <v>0.022051208602340083</v>
      </c>
      <c r="E27" s="28">
        <f>'[1]Summ_exp_p42'!E29/'[1]Summ_exp_p42'!$K29</f>
        <v>0.10918075050128903</v>
      </c>
      <c r="F27" s="28">
        <f>'[1]Summ_exp_p42'!F29/'[1]Summ_exp_p42'!$K29</f>
        <v>0.05323028446775224</v>
      </c>
      <c r="G27" s="28">
        <f>'[1]Summ_exp_p42'!G29/'[1]Summ_exp_p42'!$K29</f>
        <v>0.07780446422669282</v>
      </c>
      <c r="H27" s="28">
        <f>'[1]Summ_exp_p42'!H29/'[1]Summ_exp_p42'!$K29</f>
        <v>0.04677522420289536</v>
      </c>
      <c r="I27" s="28">
        <f>'[1]Summ_exp_p42'!I29/'[1]Summ_exp_p42'!$K29</f>
        <v>0.08436308749972457</v>
      </c>
      <c r="J27" s="28">
        <f>'[1]Summ_exp_p42'!J29/'[1]Summ_exp_p42'!$K29</f>
        <v>0.01865896921754842</v>
      </c>
      <c r="K27" s="17">
        <f t="shared" si="0"/>
        <v>1.0000000000000002</v>
      </c>
      <c r="L27" s="8"/>
    </row>
    <row r="28" spans="1:12" ht="22.5" customHeight="1">
      <c r="A28" s="15" t="s">
        <v>42</v>
      </c>
      <c r="B28" s="16">
        <f>'[1]Summ_exp_p42'!B30/'[1]Summ_exp_p42'!$K30</f>
        <v>0.3115794860313754</v>
      </c>
      <c r="C28" s="16">
        <f>'[1]Summ_exp_p42'!C30/'[1]Summ_exp_p42'!$K30</f>
        <v>0.24779293003882186</v>
      </c>
      <c r="D28" s="16">
        <f>'[1]Summ_exp_p42'!D30/'[1]Summ_exp_p42'!$K30</f>
        <v>0.04096096084796639</v>
      </c>
      <c r="E28" s="16">
        <f>'[1]Summ_exp_p42'!E30/'[1]Summ_exp_p42'!$K30</f>
        <v>0.09513565072935608</v>
      </c>
      <c r="F28" s="16">
        <f>'[1]Summ_exp_p42'!F30/'[1]Summ_exp_p42'!$K30</f>
        <v>0.03852177814819657</v>
      </c>
      <c r="G28" s="16">
        <f>'[1]Summ_exp_p42'!G30/'[1]Summ_exp_p42'!$K30</f>
        <v>0.058652325689682906</v>
      </c>
      <c r="H28" s="16">
        <f>'[1]Summ_exp_p42'!H30/'[1]Summ_exp_p42'!$K30</f>
        <v>0.08263307561842641</v>
      </c>
      <c r="I28" s="16">
        <f>'[1]Summ_exp_p42'!I30/'[1]Summ_exp_p42'!$K30</f>
        <v>0.09824083472161993</v>
      </c>
      <c r="J28" s="16">
        <f>'[1]Summ_exp_p42'!J30/'[1]Summ_exp_p42'!$K30</f>
        <v>0.026482958174554424</v>
      </c>
      <c r="K28" s="17">
        <f t="shared" si="0"/>
        <v>0.9999999999999999</v>
      </c>
      <c r="L28" s="8"/>
    </row>
    <row r="29" spans="1:12" ht="22.5" customHeight="1">
      <c r="A29" s="18" t="s">
        <v>43</v>
      </c>
      <c r="B29" s="19">
        <f>'[1]Summ_exp_p42'!B31/'[1]Summ_exp_p42'!$K31</f>
        <v>0.3370827452553203</v>
      </c>
      <c r="C29" s="19">
        <f>'[1]Summ_exp_p42'!C31/'[1]Summ_exp_p42'!$K31</f>
        <v>0.23554246561083064</v>
      </c>
      <c r="D29" s="19">
        <f>'[1]Summ_exp_p42'!D31/'[1]Summ_exp_p42'!$K31</f>
        <v>0.03169804273349886</v>
      </c>
      <c r="E29" s="19">
        <f>'[1]Summ_exp_p42'!E31/'[1]Summ_exp_p42'!$K31</f>
        <v>0.1246199816917665</v>
      </c>
      <c r="F29" s="19">
        <f>'[1]Summ_exp_p42'!F31/'[1]Summ_exp_p42'!$K31</f>
        <v>0.02658214671691736</v>
      </c>
      <c r="G29" s="19">
        <f>'[1]Summ_exp_p42'!G31/'[1]Summ_exp_p42'!$K31</f>
        <v>0.07882337453196134</v>
      </c>
      <c r="H29" s="19">
        <f>'[1]Summ_exp_p42'!H31/'[1]Summ_exp_p42'!$K31</f>
        <v>0.05574979563970131</v>
      </c>
      <c r="I29" s="19">
        <f>'[1]Summ_exp_p42'!I31/'[1]Summ_exp_p42'!$K31</f>
        <v>0.10056516720805563</v>
      </c>
      <c r="J29" s="19">
        <f>'[1]Summ_exp_p42'!J31/'[1]Summ_exp_p42'!$K31</f>
        <v>0.009336280611948113</v>
      </c>
      <c r="K29" s="17">
        <f t="shared" si="0"/>
        <v>1</v>
      </c>
      <c r="L29" s="8"/>
    </row>
    <row r="30" spans="1:12" ht="22.5" customHeight="1">
      <c r="A30" s="20" t="s">
        <v>44</v>
      </c>
      <c r="B30" s="28">
        <f>'[1]Summ_exp_p42'!B32/'[1]Summ_exp_p42'!$K32</f>
        <v>0.3063095947971757</v>
      </c>
      <c r="C30" s="28">
        <f>'[1]Summ_exp_p42'!C32/'[1]Summ_exp_p42'!$K32</f>
        <v>0.3263482147335336</v>
      </c>
      <c r="D30" s="28">
        <f>'[1]Summ_exp_p42'!D32/'[1]Summ_exp_p42'!$K32</f>
        <v>0.009370768107623119</v>
      </c>
      <c r="E30" s="28">
        <f>'[1]Summ_exp_p42'!E32/'[1]Summ_exp_p42'!$K32</f>
        <v>0.1188176057868603</v>
      </c>
      <c r="F30" s="28">
        <f>'[1]Summ_exp_p42'!F32/'[1]Summ_exp_p42'!$K32</f>
        <v>0.015658350098361022</v>
      </c>
      <c r="G30" s="28">
        <f>'[1]Summ_exp_p42'!G32/'[1]Summ_exp_p42'!$K32</f>
        <v>0.07146151102590824</v>
      </c>
      <c r="H30" s="28">
        <f>'[1]Summ_exp_p42'!H32/'[1]Summ_exp_p42'!$K32</f>
        <v>0.06132447433975513</v>
      </c>
      <c r="I30" s="28">
        <f>'[1]Summ_exp_p42'!I32/'[1]Summ_exp_p42'!$K32</f>
        <v>0.07667771022230148</v>
      </c>
      <c r="J30" s="28">
        <f>'[1]Summ_exp_p42'!J32/'[1]Summ_exp_p42'!$K32</f>
        <v>0.01403177088848145</v>
      </c>
      <c r="K30" s="17">
        <f t="shared" si="0"/>
        <v>1</v>
      </c>
      <c r="L30" s="8"/>
    </row>
    <row r="31" spans="1:12" s="22" customFormat="1" ht="22.5" customHeight="1">
      <c r="A31" s="29" t="s">
        <v>45</v>
      </c>
      <c r="B31" s="30">
        <f>'[1]Summ_exp_p42'!B33/'[1]Summ_exp_p42'!$K33</f>
        <v>0.2439469574132831</v>
      </c>
      <c r="C31" s="30">
        <f>'[1]Summ_exp_p42'!C33/'[1]Summ_exp_p42'!$K33</f>
        <v>0.3771364240412218</v>
      </c>
      <c r="D31" s="30">
        <f>'[1]Summ_exp_p42'!D33/'[1]Summ_exp_p42'!$K33</f>
        <v>0.06746507373457494</v>
      </c>
      <c r="E31" s="30">
        <f>'[1]Summ_exp_p42'!E33/'[1]Summ_exp_p42'!$K33</f>
        <v>0.09855331467641429</v>
      </c>
      <c r="F31" s="30">
        <f>'[1]Summ_exp_p42'!F33/'[1]Summ_exp_p42'!$K33</f>
        <v>0.03490512214921052</v>
      </c>
      <c r="G31" s="30">
        <f>'[1]Summ_exp_p42'!G33/'[1]Summ_exp_p42'!$K33</f>
        <v>0.033270504298324</v>
      </c>
      <c r="H31" s="30">
        <f>'[1]Summ_exp_p42'!H33/'[1]Summ_exp_p42'!$K33</f>
        <v>0.05857865887854678</v>
      </c>
      <c r="I31" s="30">
        <f>'[1]Summ_exp_p42'!I33/'[1]Summ_exp_p42'!$K33</f>
        <v>0.05807399314680574</v>
      </c>
      <c r="J31" s="30">
        <f>'[1]Summ_exp_p42'!J33/'[1]Summ_exp_p42'!$K33</f>
        <v>0.028069951661618853</v>
      </c>
      <c r="K31" s="31">
        <f t="shared" si="0"/>
        <v>1</v>
      </c>
      <c r="L31" s="21"/>
    </row>
  </sheetData>
  <sheetProtection/>
  <printOptions horizontalCentered="1" verticalCentered="1"/>
  <pageMargins left="0.22" right="0.24" top="0.2" bottom="0.3" header="0.6" footer="0.32"/>
  <pageSetup horizontalDpi="300" verticalDpi="300" orientation="landscape" scale="73" r:id="rId1"/>
  <headerFooter alignWithMargins="0">
    <oddFooter>&amp;C59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sckoziol</dc:creator>
  <cp:keywords/>
  <dc:description/>
  <cp:lastModifiedBy>Gary Wilhelm</cp:lastModifiedBy>
  <dcterms:created xsi:type="dcterms:W3CDTF">2002-12-03T14:20:35Z</dcterms:created>
  <dcterms:modified xsi:type="dcterms:W3CDTF">2016-06-23T13:57:00Z</dcterms:modified>
  <cp:category/>
  <cp:version/>
  <cp:contentType/>
  <cp:contentStatus/>
</cp:coreProperties>
</file>